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240" yWindow="-315" windowWidth="20730" windowHeight="11760" tabRatio="730"/>
  </bookViews>
  <sheets>
    <sheet name="N1-1 კრებსითი  სატენდერო" sheetId="12" r:id="rId1"/>
  </sheets>
  <externalReferences>
    <externalReference r:id="rId2"/>
  </externalReferences>
  <definedNames>
    <definedName name="_xlnm._FilterDatabase" localSheetId="0" hidden="1">'N1-1 კრებსითი  სატენდერო'!$A$6:$G$198</definedName>
    <definedName name="_xlnm.Print_Area" localSheetId="0">'N1-1 კრებსითი  სატენდერო'!$A$1:$F$201</definedName>
    <definedName name="_xlnm.Print_Titles" localSheetId="0">'N1-1 კრებსითი 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8" i="12" l="1"/>
  <c r="F197" i="12"/>
  <c r="F191" i="12" l="1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192" i="12" l="1"/>
  <c r="F193" i="12" l="1"/>
  <c r="F194" i="12" s="1"/>
  <c r="F195" i="12" l="1"/>
  <c r="F196" i="12" s="1"/>
</calcChain>
</file>

<file path=xl/sharedStrings.xml><?xml version="1.0" encoding="utf-8"?>
<sst xmlns="http://schemas.openxmlformats.org/spreadsheetml/2006/main" count="742" uniqueCount="309">
  <si>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</si>
  <si>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</si>
  <si>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</si>
  <si>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</si>
  <si>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</si>
  <si>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</si>
  <si>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</si>
  <si>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</si>
  <si>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</si>
  <si>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</si>
  <si>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</si>
  <si>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</si>
  <si>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</si>
  <si>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</si>
  <si>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</si>
  <si>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</si>
  <si>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</si>
  <si>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</si>
  <si>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ადგ.</t>
  </si>
  <si>
    <t>2</t>
  </si>
  <si>
    <t>3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</si>
  <si>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</si>
  <si>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</si>
  <si>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6</t>
  </si>
  <si>
    <t>7</t>
  </si>
  <si>
    <t>11</t>
  </si>
  <si>
    <t>12</t>
  </si>
  <si>
    <t>13</t>
  </si>
  <si>
    <t>26</t>
  </si>
  <si>
    <t>27</t>
  </si>
  <si>
    <t>37</t>
  </si>
  <si>
    <t>39</t>
  </si>
  <si>
    <t>კგ</t>
  </si>
  <si>
    <t>ბეტონის ღარის მოწყობა, ბეტონით მარკა B25 (M-350)</t>
  </si>
  <si>
    <t>36-1</t>
  </si>
  <si>
    <t>37-1</t>
  </si>
  <si>
    <t>ასფალტის საფარის მოხსნა სისქით 10 სმ სანგრევი ჩაქუჩით</t>
  </si>
  <si>
    <t>3.1</t>
  </si>
  <si>
    <t>12-1</t>
  </si>
  <si>
    <t>15-1</t>
  </si>
  <si>
    <t>14-1</t>
  </si>
  <si>
    <t>შემაერთებელი გოფრირებული ქურო d=150 მმ</t>
  </si>
  <si>
    <t>8</t>
  </si>
  <si>
    <t>10</t>
  </si>
  <si>
    <t>13-1</t>
  </si>
  <si>
    <t>36</t>
  </si>
  <si>
    <t>შემაერთებელი გოფრირებული ქურო d=200 მმ</t>
  </si>
  <si>
    <t>9</t>
  </si>
  <si>
    <t>27-1</t>
  </si>
  <si>
    <t>28</t>
  </si>
  <si>
    <t>28-1</t>
  </si>
  <si>
    <t>29</t>
  </si>
  <si>
    <t>29-1</t>
  </si>
  <si>
    <t>32</t>
  </si>
  <si>
    <t>32-1</t>
  </si>
  <si>
    <t>დამხშობი გასაბერი ბალიში d=200მმ მილისთვის</t>
  </si>
  <si>
    <t>37-2</t>
  </si>
  <si>
    <t>დამხშობი გასაბერი ბალიში d=100მმ მილისთვის</t>
  </si>
  <si>
    <t>21</t>
  </si>
  <si>
    <t>30</t>
  </si>
  <si>
    <t>30-1</t>
  </si>
  <si>
    <t>39-1</t>
  </si>
  <si>
    <t>39-2</t>
  </si>
  <si>
    <t>40</t>
  </si>
  <si>
    <t>40-1</t>
  </si>
  <si>
    <t>43</t>
  </si>
  <si>
    <t>43-1</t>
  </si>
  <si>
    <t>44</t>
  </si>
  <si>
    <t>44-1</t>
  </si>
  <si>
    <t>45-1</t>
  </si>
  <si>
    <t>48-1</t>
  </si>
  <si>
    <t>32-3</t>
  </si>
  <si>
    <t>32-4</t>
  </si>
  <si>
    <t>32-5</t>
  </si>
  <si>
    <t>32-6</t>
  </si>
  <si>
    <t>32-7</t>
  </si>
  <si>
    <t>32-8</t>
  </si>
  <si>
    <t>ავტოთვითმცლელით გატანა 25კმ</t>
  </si>
  <si>
    <t>დამუშავებული გრუნტის გატანა ავტოთვითმცლელებით 25 კმ</t>
  </si>
  <si>
    <t>ავტოთვითმცლელით გატანა 25 კმ</t>
  </si>
  <si>
    <t>შემაერთებელი გოფრირებული ქურო d=100 მმ</t>
  </si>
  <si>
    <t>შემაერთებელი გოფრირებული ქურო d=400 მმ</t>
  </si>
  <si>
    <t>შემაერთებელი გოფრირებული ქურო d=300 მმ</t>
  </si>
  <si>
    <t>მიწის თხრილის და ჭის ქვაბულის გამაგრება ხის ფარებით</t>
  </si>
  <si>
    <t>დამხშობი გასაბერი ბალიში d=400მმ მილისთვის</t>
  </si>
  <si>
    <t>დამხშობი გასაბერი ბალიში d=300მმ მილისთვის</t>
  </si>
  <si>
    <t>დამხშობი გასაბერი ბალიში d=250მმ მილისთვის</t>
  </si>
  <si>
    <t>57</t>
  </si>
  <si>
    <t>58</t>
  </si>
  <si>
    <t>ავტოთვითმცლელით გატანა 13 კმ</t>
  </si>
  <si>
    <t>4</t>
  </si>
  <si>
    <t>4-1</t>
  </si>
  <si>
    <t>5</t>
  </si>
  <si>
    <t>10-1</t>
  </si>
  <si>
    <t>11-1</t>
  </si>
  <si>
    <t>16</t>
  </si>
  <si>
    <t>17</t>
  </si>
  <si>
    <t>20</t>
  </si>
  <si>
    <t>20-1</t>
  </si>
  <si>
    <t>21-1</t>
  </si>
  <si>
    <t>22</t>
  </si>
  <si>
    <t>22-1</t>
  </si>
  <si>
    <t>23</t>
  </si>
  <si>
    <t>23-1</t>
  </si>
  <si>
    <t>24</t>
  </si>
  <si>
    <t>25</t>
  </si>
  <si>
    <t>26-1</t>
  </si>
  <si>
    <t>31</t>
  </si>
  <si>
    <t>33</t>
  </si>
  <si>
    <t>34</t>
  </si>
  <si>
    <t>35</t>
  </si>
  <si>
    <t>38</t>
  </si>
  <si>
    <t>41</t>
  </si>
  <si>
    <t>42</t>
  </si>
  <si>
    <t>45</t>
  </si>
  <si>
    <t>46</t>
  </si>
  <si>
    <t>47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</si>
  <si>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</si>
  <si>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</si>
  <si>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</si>
  <si>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</si>
  <si>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</si>
  <si>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</si>
  <si>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</si>
  <si>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</si>
  <si>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</si>
  <si>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67.1</t>
  </si>
  <si>
    <t>16-1</t>
  </si>
  <si>
    <t>17-1</t>
  </si>
  <si>
    <t>18-1</t>
  </si>
  <si>
    <t>19-1</t>
  </si>
  <si>
    <t>24-1</t>
  </si>
  <si>
    <t>25-1</t>
  </si>
  <si>
    <t>27-2</t>
  </si>
  <si>
    <t>27-3</t>
  </si>
  <si>
    <t>27-4</t>
  </si>
  <si>
    <t>27-5</t>
  </si>
  <si>
    <t>27-6</t>
  </si>
  <si>
    <t>27-7</t>
  </si>
  <si>
    <t>27-8</t>
  </si>
  <si>
    <t>28-2</t>
  </si>
  <si>
    <t>28-3</t>
  </si>
  <si>
    <t>28-4</t>
  </si>
  <si>
    <t>28-5</t>
  </si>
  <si>
    <t>28-6</t>
  </si>
  <si>
    <t>28-7</t>
  </si>
  <si>
    <t>28-8</t>
  </si>
  <si>
    <t>29-2</t>
  </si>
  <si>
    <t>29-3</t>
  </si>
  <si>
    <t>29-4</t>
  </si>
  <si>
    <t>29-5</t>
  </si>
  <si>
    <t>29-6</t>
  </si>
  <si>
    <t>29-7</t>
  </si>
  <si>
    <t>29-8</t>
  </si>
  <si>
    <t>30-2</t>
  </si>
  <si>
    <t>30-3</t>
  </si>
  <si>
    <t>30-4</t>
  </si>
  <si>
    <t>30-5</t>
  </si>
  <si>
    <t>30-6</t>
  </si>
  <si>
    <t>30-7</t>
  </si>
  <si>
    <t>30-8</t>
  </si>
  <si>
    <t>31-1</t>
  </si>
  <si>
    <t>31-2</t>
  </si>
  <si>
    <t>31-3</t>
  </si>
  <si>
    <t>31-4</t>
  </si>
  <si>
    <t>31-5</t>
  </si>
  <si>
    <t>31-6</t>
  </si>
  <si>
    <t>31-7</t>
  </si>
  <si>
    <t>33-1</t>
  </si>
  <si>
    <t>33-2</t>
  </si>
  <si>
    <t>33-3</t>
  </si>
  <si>
    <t>33-4</t>
  </si>
  <si>
    <t>33-5</t>
  </si>
  <si>
    <t>33-6</t>
  </si>
  <si>
    <t>33-7</t>
  </si>
  <si>
    <t>34-1</t>
  </si>
  <si>
    <t>34-2</t>
  </si>
  <si>
    <t>34-3</t>
  </si>
  <si>
    <t>34-4</t>
  </si>
  <si>
    <t>34-5</t>
  </si>
  <si>
    <t>34-6</t>
  </si>
  <si>
    <t>34-7</t>
  </si>
  <si>
    <t>34-8</t>
  </si>
  <si>
    <t>35-1</t>
  </si>
  <si>
    <t>35-2</t>
  </si>
  <si>
    <t>36-2</t>
  </si>
  <si>
    <t>38-1</t>
  </si>
  <si>
    <t>38-2</t>
  </si>
  <si>
    <t>41-1</t>
  </si>
  <si>
    <t>41-2</t>
  </si>
  <si>
    <t>42-1</t>
  </si>
  <si>
    <t>42-2</t>
  </si>
  <si>
    <t>53-1</t>
  </si>
  <si>
    <t>43-2</t>
  </si>
  <si>
    <t>44-2</t>
  </si>
  <si>
    <t>45-2</t>
  </si>
  <si>
    <t>46-1</t>
  </si>
  <si>
    <t>46-2</t>
  </si>
  <si>
    <t>47-1</t>
  </si>
  <si>
    <t>47-2</t>
  </si>
  <si>
    <t>48</t>
  </si>
  <si>
    <t>48-2</t>
  </si>
  <si>
    <t>51</t>
  </si>
  <si>
    <t>51-1</t>
  </si>
  <si>
    <t>52-1</t>
  </si>
  <si>
    <t>54-1</t>
  </si>
  <si>
    <t>55-1</t>
  </si>
  <si>
    <t>56-1</t>
  </si>
  <si>
    <t>60.1</t>
  </si>
  <si>
    <t>62.1</t>
  </si>
  <si>
    <t>68</t>
  </si>
  <si>
    <t>68.1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</si>
  <si>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</si>
  <si>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</si>
  <si>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</si>
  <si>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</si>
  <si>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</si>
  <si>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</si>
  <si>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</si>
  <si>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</si>
  <si>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მთავარანგელოზის ქუჩის კანალიზაციის გარე ქსელის რეაბილიტაცია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</si>
  <si>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</si>
  <si>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</si>
  <si>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</si>
  <si>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</si>
  <si>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</si>
  <si>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</si>
  <si>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</si>
  <si>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</si>
  <si>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</si>
  <si>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</si>
  <si>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</si>
  <si>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კანალიზაციის პოლიეთილენის გოფრირებული მილის SN8 d=400 მმ შეძენა, მოწყობა (მილძაბრა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</si>
  <si>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</si>
  <si>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</si>
  <si>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d=300 მმ შეძენა, მოწყობა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</si>
  <si>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</si>
  <si>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</si>
  <si>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პოლიეთილენის მილის PE80 PN10 d=250/18.4 მმ შეძენა, მოწყობა</t>
  </si>
  <si>
    <t>პოლიეთილენის მილი PE80 PN10 d=250/18.4 მმ</t>
  </si>
  <si>
    <t>პოლიეთილენის მილის PE80 PN10 d=250/18.4 მმ გამოცდა ჰერმეტულობაზე</t>
  </si>
  <si>
    <t>კანალიზაციის პოლიეთილენის გოფრირებული მილის SN8 d=200 მმ შეძენა, მოწყობა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</si>
  <si>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</si>
  <si>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</si>
  <si>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</si>
  <si>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</si>
  <si>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</si>
  <si>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პოლიეთილენის გოფრირებული მილი SN8 d=100 მმ შეძენა,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</si>
  <si>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</si>
  <si>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</si>
  <si>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</si>
  <si>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</si>
  <si>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კანალიზაციის რ/ბ ანაკრები წრიული ჭის D=1000 მმ Hსრ=1500 მმ (1კომპ)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</si>
  <si>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</si>
  <si>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</si>
  <si>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</si>
  <si>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</si>
  <si>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</si>
  <si>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</si>
  <si>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</si>
  <si>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Hსრ=1650 მმ (2კომპ)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</si>
  <si>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Hსრ=1700 მმ (2კომპ)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</si>
  <si>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Hსრ=1800 მმ (6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</si>
  <si>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Hსრ=1900 მმ (1კომპ)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</si>
  <si>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Hსრ=2000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</si>
  <si>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Hსრ=2100 მმ (5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</si>
  <si>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Hსრ=2500 მმ (2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</si>
  <si>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პოლიეთილენის გოფრირებული ქუროს შეძენა, მოწყობა SN8 d=150 მმ (რეზინის საფენით)</t>
  </si>
  <si>
    <t>რეზინის საფენი SN8 d=150 მმ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</si>
  <si>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</si>
  <si>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</si>
  <si>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d=100 მმ (რეზინის საფენით)</t>
  </si>
  <si>
    <t>რეზინის საფენი SN8 d=100 მმ</t>
  </si>
  <si>
    <t>პოლიეთილენის გოფრირებული ქუროს შეძენა, მოწყობა SN8 d=400 მმ (რეზინის საფენით)</t>
  </si>
  <si>
    <t>რეზინის საფენი SN8 d=400 მმ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</si>
  <si>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</si>
  <si>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</si>
  <si>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სასიგნალო ლენტის შეძენა და მოწყობა მილების თავზე</t>
  </si>
  <si>
    <t>საპროექტო კანალიზაციის გოფრირებული d=400 მმ მილის შეჭრა საპროექტო ჭაში</t>
  </si>
  <si>
    <t>საპროექტო კანალიზაციის გოფრირებული d=300 მმ მილის შეჭრა საპროექტო ჭაში</t>
  </si>
  <si>
    <t>საპროექტო კანალიზაციის გოფრირებული d=250 მმ მილის შეჭრა საპროექტო ჭაში</t>
  </si>
  <si>
    <t>საპროექტო კანალიზაციის გოფრირებული d=200 მმ მილის შეჭრა საპროექტო ჭაში</t>
  </si>
  <si>
    <t>საპროექტო კანალიზაციის გოფრირებული d=150 მმ მილის შეჭრა საპროექტო ჭაში</t>
  </si>
  <si>
    <t>საპროექტო კანალიზაციის გოფრირებული d=100 მმ მილის შეჭრა საპროექტო ჭაში</t>
  </si>
  <si>
    <t>არსებული d=400 მმ მილის შეჭრა საპროექტო ჭაში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</si>
  <si>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</si>
  <si>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</si>
  <si>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საპროექტო პოლიეთილენის კანალიზაციის გოფრირებული მილის SN4 d=150მმ შეძენა, მოწყობა ზედმეტი და გამოყენებული წყლის (რეცხვა) გადამღვრელისთვის ჩართვა სანიაღვრეში</t>
  </si>
  <si>
    <t>კანალიზაციის პოლიეთილენის გოფრირებული მილი SN4 d=150მმ</t>
  </si>
  <si>
    <t>არსებული d=400 მმ მილის დახშობა მრავალჯერადი გამოყენების პნევმო ბალიშებით. მონტაჟი და დემონტაჟი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</si>
  <si>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</si>
  <si>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არსებული d=250 მმ მილის დახშობა მრავალჯერადი გამოყენების პნევმო ბალიშებით. მონტაჟი და დემონტაჟი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</si>
  <si>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</si>
  <si>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არსებული d=100 მმ მილის დახშობა მრავალჯერადი გამოყენების პნევმო ბალიშებით. მონტაჟი და დემონტაჟი</t>
  </si>
  <si>
    <t>არსებული კანალიზაციის აზბესტის მილის d=400 მმ დემონტაჟი</t>
  </si>
  <si>
    <t>არსებული კანალიზაციის აზბესტის მილის d=300 მმ დემონტაჟი</t>
  </si>
  <si>
    <t>არსებული კანალიზაციის აზბესტის მილის d=200 მმ დემონტაჟი</t>
  </si>
  <si>
    <t>დემონტირებული აზბესტის მილების დატვირთვა ავტოთვითმცლელებზე და დადმოტვირთვა</t>
  </si>
  <si>
    <t>არსებული კანალიზაციის პოლიეთილენის მილის d=300 მმ დემონტაჟი</t>
  </si>
  <si>
    <t>დემონტირებული პოლიეთილენის მილების დატვირთვა ავტოთვითმცლელებზე და დადმოტვირთვა</t>
  </si>
  <si>
    <t>არსებული კანალიზაციის რ/ბ ანაკრები წრიული ჭის D=1000 მმ H=2200 მმ (3 კომპ) დემონტაჟი (ჭის ხუფების დასაწყობება)</t>
  </si>
  <si>
    <t>არსებული კანალიზაციის რ/ბ ანაკრები წრიული ჭის D=1000 მმ H=1600 მმ (9 კომპ) დემონტაჟი (ჭის ხუფების დასაწყობება)</t>
  </si>
  <si>
    <t>არსებული კანალიზაციის რ/ბ ანაკრები წრიული ჭის D=1000 მმ H=1500 მმ (4 კომპ) დემონტაჟი (ჭის ხუფების დასაწყობება)</t>
  </si>
  <si>
    <t>არსებული კანალიზაციის რ/ბ ანაკრები წრიული ჭის D=1000 მმ H=1400 მმ (3 კომპ) დემონტაჟი (ჭის ხუფების დასაწყობება)</t>
  </si>
  <si>
    <t>დემონტირებული ჭის ხუფების დატვირთვა ავტოთვით- მცლელზე გატანა და გადმო- ტვირთვა (დასაწყობება) (19 ცალი)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</si>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</sst>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6" formatCode="0.0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2" borderId="12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1" xfId="2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9" fontId="4" fillId="2" borderId="9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/>
    </xf>
    <xf numFmtId="0" fontId="5" fillId="2" borderId="6" xfId="1" applyFont="1" applyFill="1" applyBorder="1" applyAlignment="1">
      <alignment vertical="center"/>
    </xf>
    <xf numFmtId="17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vertical="center"/>
      <protection locked="0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43" fontId="4" fillId="2" borderId="0" xfId="6" applyFont="1" applyFill="1" applyAlignment="1">
      <alignment horizontal="center" vertical="center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5" fillId="2" borderId="6" xfId="6" applyFont="1" applyFill="1" applyBorder="1" applyAlignment="1" applyProtection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201"/>
  <sheetViews>
    <sheetView showGridLines="0" tabSelected="1" zoomScale="80" zoomScaleNormal="80" workbookViewId="0">
      <pane xSplit="2" ySplit="6" topLeftCell="C189" activePane="bottomRight" state="frozen"/>
      <selection pane="topRight" activeCell="C1" sqref="C1"/>
      <selection pane="bottomLeft" activeCell="A7" sqref="A7"/>
      <selection pane="bottomRight" activeCell="F199" sqref="F199"/>
    </sheetView>
  </sheetViews>
  <sheetFormatPr defaultColWidth="9.140625" defaultRowHeight="14.25" x14ac:dyDescent="0.25"/>
  <cols>
    <col min="1" max="1" width="4.7109375" style="54" customWidth="1"/>
    <col min="2" max="2" width="47.5703125" style="11" customWidth="1"/>
    <col min="3" max="3" width="8" style="11" customWidth="1"/>
    <col min="4" max="4" width="12.5703125" style="11" bestFit="1" customWidth="1"/>
    <col min="5" max="5" width="11.28515625" style="11" customWidth="1"/>
    <col min="6" max="6" width="13.85546875" style="11" customWidth="1"/>
    <col min="7" max="7" width="31.42578125" style="11" bestFit="1" customWidth="1"/>
    <col min="8" max="16384" width="9.140625" style="11"/>
  </cols>
  <sheetData>
    <row r="1" spans="1:7" ht="15.95" customHeight="1" x14ac:dyDescent="0.25">
      <c r="A1" s="12" t="s">
        <v>220</v>
      </c>
      <c r="B1" s="12"/>
      <c r="C1" s="12"/>
      <c r="D1" s="12"/>
      <c r="E1" s="12"/>
      <c r="F1" s="12"/>
    </row>
    <row r="2" spans="1:7" ht="15" thickBot="1" x14ac:dyDescent="0.3">
      <c r="A2" s="13"/>
      <c r="B2" s="60"/>
      <c r="C2" s="60"/>
      <c r="D2" s="60"/>
      <c r="E2" s="60"/>
      <c r="F2" s="60"/>
      <c r="G2" s="67"/>
    </row>
    <row r="3" spans="1:7" ht="15" thickBot="1" x14ac:dyDescent="0.3">
      <c r="A3" s="14"/>
      <c r="C3" s="15"/>
      <c r="D3" s="15"/>
      <c r="E3" s="15"/>
      <c r="F3" s="15"/>
      <c r="G3" s="68"/>
    </row>
    <row r="4" spans="1:7" ht="18" customHeight="1" thickBot="1" x14ac:dyDescent="0.3">
      <c r="A4" s="83" t="s">
        <v>0</v>
      </c>
      <c r="B4" s="82" t="s">
        <v>1</v>
      </c>
      <c r="C4" s="82" t="s">
        <v>2</v>
      </c>
      <c r="D4" s="82" t="s">
        <v>212</v>
      </c>
      <c r="E4" s="88" t="s">
        <v>3</v>
      </c>
      <c r="F4" s="85" t="s">
        <v>213</v>
      </c>
      <c r="G4" s="69"/>
    </row>
    <row r="5" spans="1:7" ht="15" thickBot="1" x14ac:dyDescent="0.3">
      <c r="A5" s="84"/>
      <c r="B5" s="87"/>
      <c r="C5" s="87"/>
      <c r="D5" s="87"/>
      <c r="E5" s="89"/>
      <c r="F5" s="86"/>
      <c r="G5" s="70"/>
    </row>
    <row r="6" spans="1:7" ht="15" thickBot="1" x14ac:dyDescent="0.3">
      <c r="A6" s="16">
        <v>1</v>
      </c>
      <c r="B6" s="17">
        <v>2</v>
      </c>
      <c r="C6" s="17">
        <v>3</v>
      </c>
      <c r="D6" s="17">
        <v>4</v>
      </c>
      <c r="E6" s="10">
        <v>5</v>
      </c>
      <c r="F6" s="18">
        <v>6</v>
      </c>
      <c r="G6" s="19">
        <v>7</v>
      </c>
    </row>
    <row r="7" spans="1:7" s="22" customFormat="1" x14ac:dyDescent="0.25">
      <c r="A7" s="20">
        <v>1</v>
      </c>
      <c r="B7" s="61" t="s">
        <v>221</v>
      </c>
      <c r="C7" s="21" t="s">
        <v>4</v>
      </c>
      <c r="D7" s="72">
        <v>1152</v>
      </c>
      <c r="E7" s="72"/>
      <c r="F7" s="72">
        <f>D7*E7</f>
        <v>0</v>
      </c>
      <c r="G7" s="71" t="s">
        <v>215</v>
      </c>
    </row>
    <row r="8" spans="1:7" s="22" customFormat="1" ht="15.75" x14ac:dyDescent="0.25">
      <c r="A8" s="23" t="s">
        <v>19</v>
      </c>
      <c r="B8" s="24" t="s">
        <v>36</v>
      </c>
      <c r="C8" s="3" t="s">
        <v>218</v>
      </c>
      <c r="D8" s="73">
        <v>49.58</v>
      </c>
      <c r="E8" s="73"/>
      <c r="F8" s="73">
        <f>D8*E8</f>
        <v>0</v>
      </c>
      <c r="G8" s="71" t="s">
        <v>215</v>
      </c>
    </row>
    <row r="9" spans="1:7" s="29" customFormat="1" ht="15.75" x14ac:dyDescent="0.25">
      <c r="A9" s="28" t="s">
        <v>20</v>
      </c>
      <c r="B9" s="39" t="s">
        <v>222</v>
      </c>
      <c r="C9" s="4" t="s">
        <v>218</v>
      </c>
      <c r="D9" s="73">
        <v>49.58</v>
      </c>
      <c r="E9" s="73"/>
      <c r="F9" s="73">
        <f t="shared" ref="F9:F72" si="0">D9*E9</f>
        <v>0</v>
      </c>
      <c r="G9" s="71" t="s">
        <v>215</v>
      </c>
    </row>
    <row r="10" spans="1:7" s="29" customFormat="1" x14ac:dyDescent="0.25">
      <c r="A10" s="28" t="s">
        <v>37</v>
      </c>
      <c r="B10" s="31" t="s">
        <v>77</v>
      </c>
      <c r="C10" s="4" t="s">
        <v>10</v>
      </c>
      <c r="D10" s="73">
        <v>99.16</v>
      </c>
      <c r="E10" s="73"/>
      <c r="F10" s="73">
        <f t="shared" si="0"/>
        <v>0</v>
      </c>
      <c r="G10" s="71" t="s">
        <v>215</v>
      </c>
    </row>
    <row r="11" spans="1:7" ht="15.75" x14ac:dyDescent="0.25">
      <c r="A11" s="32" t="s">
        <v>90</v>
      </c>
      <c r="B11" s="24" t="s">
        <v>223</v>
      </c>
      <c r="C11" s="1" t="s">
        <v>218</v>
      </c>
      <c r="D11" s="74">
        <v>712.22</v>
      </c>
      <c r="E11" s="73"/>
      <c r="F11" s="73">
        <f t="shared" si="0"/>
        <v>0</v>
      </c>
      <c r="G11" s="71" t="s">
        <v>215</v>
      </c>
    </row>
    <row r="12" spans="1:7" ht="15.75" x14ac:dyDescent="0.25">
      <c r="A12" s="32" t="s">
        <v>91</v>
      </c>
      <c r="B12" s="5" t="s">
        <v>15</v>
      </c>
      <c r="C12" s="1" t="s">
        <v>218</v>
      </c>
      <c r="D12" s="75">
        <v>4.2733199999999999E-2</v>
      </c>
      <c r="E12" s="73"/>
      <c r="F12" s="73">
        <f t="shared" si="0"/>
        <v>0</v>
      </c>
      <c r="G12" s="71" t="s">
        <v>214</v>
      </c>
    </row>
    <row r="13" spans="1:7" ht="15.75" x14ac:dyDescent="0.25">
      <c r="A13" s="32" t="s">
        <v>92</v>
      </c>
      <c r="B13" s="24" t="s">
        <v>11</v>
      </c>
      <c r="C13" s="1" t="s">
        <v>218</v>
      </c>
      <c r="D13" s="73">
        <v>53.417999999999999</v>
      </c>
      <c r="E13" s="73"/>
      <c r="F13" s="73">
        <f t="shared" si="0"/>
        <v>0</v>
      </c>
      <c r="G13" s="71" t="s">
        <v>215</v>
      </c>
    </row>
    <row r="14" spans="1:7" ht="15.75" x14ac:dyDescent="0.25">
      <c r="A14" s="32" t="s">
        <v>23</v>
      </c>
      <c r="B14" s="24" t="s">
        <v>224</v>
      </c>
      <c r="C14" s="1" t="s">
        <v>218</v>
      </c>
      <c r="D14" s="73">
        <v>124.642</v>
      </c>
      <c r="E14" s="73"/>
      <c r="F14" s="73">
        <f t="shared" si="0"/>
        <v>0</v>
      </c>
      <c r="G14" s="71" t="s">
        <v>215</v>
      </c>
    </row>
    <row r="15" spans="1:7" s="29" customFormat="1" ht="15.75" x14ac:dyDescent="0.25">
      <c r="A15" s="28" t="s">
        <v>24</v>
      </c>
      <c r="B15" s="31" t="s">
        <v>12</v>
      </c>
      <c r="C15" s="4" t="s">
        <v>218</v>
      </c>
      <c r="D15" s="73">
        <v>124.642</v>
      </c>
      <c r="E15" s="73"/>
      <c r="F15" s="73">
        <f t="shared" si="0"/>
        <v>0</v>
      </c>
      <c r="G15" s="71" t="s">
        <v>215</v>
      </c>
    </row>
    <row r="16" spans="1:7" x14ac:dyDescent="0.25">
      <c r="A16" s="32" t="s">
        <v>42</v>
      </c>
      <c r="B16" s="24" t="s">
        <v>78</v>
      </c>
      <c r="C16" s="1" t="s">
        <v>10</v>
      </c>
      <c r="D16" s="73">
        <v>1736.0459999999998</v>
      </c>
      <c r="E16" s="73"/>
      <c r="F16" s="73">
        <f t="shared" si="0"/>
        <v>0</v>
      </c>
      <c r="G16" s="71" t="s">
        <v>215</v>
      </c>
    </row>
    <row r="17" spans="1:7" s="6" customFormat="1" ht="15.75" x14ac:dyDescent="0.25">
      <c r="A17" s="32" t="s">
        <v>47</v>
      </c>
      <c r="B17" s="62" t="s">
        <v>225</v>
      </c>
      <c r="C17" s="1" t="s">
        <v>218</v>
      </c>
      <c r="D17" s="75">
        <v>244.15</v>
      </c>
      <c r="E17" s="73"/>
      <c r="F17" s="73">
        <f t="shared" si="0"/>
        <v>0</v>
      </c>
      <c r="G17" s="71" t="s">
        <v>215</v>
      </c>
    </row>
    <row r="18" spans="1:7" s="7" customFormat="1" ht="15.75" x14ac:dyDescent="0.25">
      <c r="A18" s="23" t="s">
        <v>43</v>
      </c>
      <c r="B18" s="63" t="s">
        <v>226</v>
      </c>
      <c r="C18" s="3" t="s">
        <v>218</v>
      </c>
      <c r="D18" s="73">
        <v>244.15</v>
      </c>
      <c r="E18" s="73"/>
      <c r="F18" s="73">
        <f t="shared" si="0"/>
        <v>0</v>
      </c>
      <c r="G18" s="71" t="s">
        <v>215</v>
      </c>
    </row>
    <row r="19" spans="1:7" s="7" customFormat="1" ht="15.75" x14ac:dyDescent="0.25">
      <c r="A19" s="23" t="s">
        <v>93</v>
      </c>
      <c r="B19" s="34" t="s">
        <v>227</v>
      </c>
      <c r="C19" s="3" t="s">
        <v>218</v>
      </c>
      <c r="D19" s="73">
        <v>268.56500000000005</v>
      </c>
      <c r="E19" s="73"/>
      <c r="F19" s="73">
        <f t="shared" si="0"/>
        <v>0</v>
      </c>
      <c r="G19" s="71" t="s">
        <v>214</v>
      </c>
    </row>
    <row r="20" spans="1:7" s="7" customFormat="1" ht="15.75" x14ac:dyDescent="0.25">
      <c r="A20" s="32" t="s">
        <v>25</v>
      </c>
      <c r="B20" s="62" t="s">
        <v>228</v>
      </c>
      <c r="C20" s="1" t="s">
        <v>218</v>
      </c>
      <c r="D20" s="75">
        <v>77.52</v>
      </c>
      <c r="E20" s="73"/>
      <c r="F20" s="73">
        <f t="shared" si="0"/>
        <v>0</v>
      </c>
      <c r="G20" s="71" t="s">
        <v>215</v>
      </c>
    </row>
    <row r="21" spans="1:7" s="7" customFormat="1" x14ac:dyDescent="0.25">
      <c r="A21" s="35" t="s">
        <v>94</v>
      </c>
      <c r="B21" s="36" t="s">
        <v>229</v>
      </c>
      <c r="C21" s="1" t="s">
        <v>13</v>
      </c>
      <c r="D21" s="75">
        <v>85.272000000000006</v>
      </c>
      <c r="E21" s="73"/>
      <c r="F21" s="73">
        <f t="shared" si="0"/>
        <v>0</v>
      </c>
      <c r="G21" s="71" t="s">
        <v>214</v>
      </c>
    </row>
    <row r="22" spans="1:7" s="7" customFormat="1" ht="15.75" x14ac:dyDescent="0.25">
      <c r="A22" s="32" t="s">
        <v>26</v>
      </c>
      <c r="B22" s="62" t="s">
        <v>21</v>
      </c>
      <c r="C22" s="1" t="s">
        <v>218</v>
      </c>
      <c r="D22" s="75">
        <v>511.7</v>
      </c>
      <c r="E22" s="73"/>
      <c r="F22" s="73">
        <f t="shared" si="0"/>
        <v>0</v>
      </c>
      <c r="G22" s="71" t="s">
        <v>215</v>
      </c>
    </row>
    <row r="23" spans="1:7" s="7" customFormat="1" ht="15.75" x14ac:dyDescent="0.25">
      <c r="A23" s="35" t="s">
        <v>38</v>
      </c>
      <c r="B23" s="5" t="s">
        <v>22</v>
      </c>
      <c r="C23" s="1" t="s">
        <v>218</v>
      </c>
      <c r="D23" s="75">
        <v>562.87</v>
      </c>
      <c r="E23" s="73"/>
      <c r="F23" s="73">
        <f t="shared" si="0"/>
        <v>0</v>
      </c>
      <c r="G23" s="71" t="s">
        <v>214</v>
      </c>
    </row>
    <row r="24" spans="1:7" ht="15.75" x14ac:dyDescent="0.25">
      <c r="A24" s="32" t="s">
        <v>27</v>
      </c>
      <c r="B24" s="5" t="s">
        <v>230</v>
      </c>
      <c r="C24" s="1" t="s">
        <v>218</v>
      </c>
      <c r="D24" s="75">
        <v>9.6999999999999993</v>
      </c>
      <c r="E24" s="73"/>
      <c r="F24" s="73">
        <f t="shared" si="0"/>
        <v>0</v>
      </c>
      <c r="G24" s="71" t="s">
        <v>215</v>
      </c>
    </row>
    <row r="25" spans="1:7" ht="15.75" x14ac:dyDescent="0.25">
      <c r="A25" s="32" t="s">
        <v>44</v>
      </c>
      <c r="B25" s="5" t="s">
        <v>231</v>
      </c>
      <c r="C25" s="1" t="s">
        <v>218</v>
      </c>
      <c r="D25" s="75">
        <v>11.154999999999998</v>
      </c>
      <c r="E25" s="73"/>
      <c r="F25" s="73">
        <f t="shared" si="0"/>
        <v>0</v>
      </c>
      <c r="G25" s="71" t="s">
        <v>214</v>
      </c>
    </row>
    <row r="26" spans="1:7" s="27" customFormat="1" x14ac:dyDescent="0.25">
      <c r="A26" s="37">
        <v>14</v>
      </c>
      <c r="B26" s="5" t="s">
        <v>232</v>
      </c>
      <c r="C26" s="8" t="s">
        <v>4</v>
      </c>
      <c r="D26" s="75">
        <v>52.5</v>
      </c>
      <c r="E26" s="73"/>
      <c r="F26" s="73">
        <f t="shared" si="0"/>
        <v>0</v>
      </c>
      <c r="G26" s="71" t="s">
        <v>215</v>
      </c>
    </row>
    <row r="27" spans="1:7" s="27" customFormat="1" x14ac:dyDescent="0.25">
      <c r="A27" s="37" t="s">
        <v>40</v>
      </c>
      <c r="B27" s="5" t="s">
        <v>233</v>
      </c>
      <c r="C27" s="8" t="s">
        <v>4</v>
      </c>
      <c r="D27" s="75">
        <v>53.024999999999999</v>
      </c>
      <c r="E27" s="73"/>
      <c r="F27" s="73">
        <f t="shared" si="0"/>
        <v>0</v>
      </c>
      <c r="G27" s="71" t="s">
        <v>308</v>
      </c>
    </row>
    <row r="28" spans="1:7" s="27" customFormat="1" x14ac:dyDescent="0.25">
      <c r="A28" s="37">
        <v>15</v>
      </c>
      <c r="B28" s="5" t="s">
        <v>234</v>
      </c>
      <c r="C28" s="8" t="s">
        <v>4</v>
      </c>
      <c r="D28" s="75">
        <v>52.5</v>
      </c>
      <c r="E28" s="73"/>
      <c r="F28" s="73">
        <f t="shared" si="0"/>
        <v>0</v>
      </c>
      <c r="G28" s="71" t="s">
        <v>215</v>
      </c>
    </row>
    <row r="29" spans="1:7" s="27" customFormat="1" x14ac:dyDescent="0.25">
      <c r="A29" s="37" t="s">
        <v>39</v>
      </c>
      <c r="B29" s="26" t="s">
        <v>8</v>
      </c>
      <c r="C29" s="8" t="s">
        <v>4</v>
      </c>
      <c r="D29" s="75">
        <v>6.6150000000000002</v>
      </c>
      <c r="E29" s="73"/>
      <c r="F29" s="73">
        <f t="shared" si="0"/>
        <v>0</v>
      </c>
      <c r="G29" s="71" t="s">
        <v>308</v>
      </c>
    </row>
    <row r="30" spans="1:7" s="27" customFormat="1" x14ac:dyDescent="0.25">
      <c r="A30" s="25" t="s">
        <v>95</v>
      </c>
      <c r="B30" s="5" t="s">
        <v>235</v>
      </c>
      <c r="C30" s="8" t="s">
        <v>4</v>
      </c>
      <c r="D30" s="75">
        <v>113</v>
      </c>
      <c r="E30" s="73"/>
      <c r="F30" s="73">
        <f t="shared" si="0"/>
        <v>0</v>
      </c>
      <c r="G30" s="71" t="s">
        <v>215</v>
      </c>
    </row>
    <row r="31" spans="1:7" s="27" customFormat="1" x14ac:dyDescent="0.25">
      <c r="A31" s="25" t="s">
        <v>127</v>
      </c>
      <c r="B31" s="5" t="s">
        <v>236</v>
      </c>
      <c r="C31" s="8" t="s">
        <v>4</v>
      </c>
      <c r="D31" s="75">
        <v>114.13</v>
      </c>
      <c r="E31" s="73"/>
      <c r="F31" s="73">
        <f t="shared" si="0"/>
        <v>0</v>
      </c>
      <c r="G31" s="71" t="s">
        <v>308</v>
      </c>
    </row>
    <row r="32" spans="1:7" s="27" customFormat="1" x14ac:dyDescent="0.25">
      <c r="A32" s="25" t="s">
        <v>96</v>
      </c>
      <c r="B32" s="5" t="s">
        <v>237</v>
      </c>
      <c r="C32" s="8" t="s">
        <v>4</v>
      </c>
      <c r="D32" s="75">
        <v>113</v>
      </c>
      <c r="E32" s="73"/>
      <c r="F32" s="73">
        <f t="shared" si="0"/>
        <v>0</v>
      </c>
      <c r="G32" s="71" t="s">
        <v>215</v>
      </c>
    </row>
    <row r="33" spans="1:7" s="27" customFormat="1" ht="15.75" x14ac:dyDescent="0.25">
      <c r="A33" s="25" t="s">
        <v>128</v>
      </c>
      <c r="B33" s="26" t="s">
        <v>8</v>
      </c>
      <c r="C33" s="8" t="s">
        <v>218</v>
      </c>
      <c r="D33" s="75">
        <v>8.0229999999999997</v>
      </c>
      <c r="E33" s="73"/>
      <c r="F33" s="73">
        <f t="shared" si="0"/>
        <v>0</v>
      </c>
      <c r="G33" s="71" t="s">
        <v>308</v>
      </c>
    </row>
    <row r="34" spans="1:7" s="27" customFormat="1" x14ac:dyDescent="0.25">
      <c r="A34" s="37">
        <v>18</v>
      </c>
      <c r="B34" s="5" t="s">
        <v>238</v>
      </c>
      <c r="C34" s="8" t="s">
        <v>4</v>
      </c>
      <c r="D34" s="75">
        <v>65.5</v>
      </c>
      <c r="E34" s="73"/>
      <c r="F34" s="73">
        <f t="shared" si="0"/>
        <v>0</v>
      </c>
      <c r="G34" s="71" t="s">
        <v>215</v>
      </c>
    </row>
    <row r="35" spans="1:7" s="27" customFormat="1" x14ac:dyDescent="0.25">
      <c r="A35" s="37" t="s">
        <v>129</v>
      </c>
      <c r="B35" s="5" t="s">
        <v>239</v>
      </c>
      <c r="C35" s="8" t="s">
        <v>4</v>
      </c>
      <c r="D35" s="75">
        <v>66.155000000000001</v>
      </c>
      <c r="E35" s="73"/>
      <c r="F35" s="73">
        <f t="shared" si="0"/>
        <v>0</v>
      </c>
      <c r="G35" s="71" t="s">
        <v>308</v>
      </c>
    </row>
    <row r="36" spans="1:7" s="27" customFormat="1" x14ac:dyDescent="0.25">
      <c r="A36" s="37">
        <v>19</v>
      </c>
      <c r="B36" s="5" t="s">
        <v>240</v>
      </c>
      <c r="C36" s="8" t="s">
        <v>4</v>
      </c>
      <c r="D36" s="75">
        <v>65.5</v>
      </c>
      <c r="E36" s="73"/>
      <c r="F36" s="73">
        <f t="shared" si="0"/>
        <v>0</v>
      </c>
      <c r="G36" s="71" t="s">
        <v>215</v>
      </c>
    </row>
    <row r="37" spans="1:7" s="27" customFormat="1" ht="15.75" x14ac:dyDescent="0.25">
      <c r="A37" s="37" t="s">
        <v>130</v>
      </c>
      <c r="B37" s="26" t="s">
        <v>8</v>
      </c>
      <c r="C37" s="8" t="s">
        <v>218</v>
      </c>
      <c r="D37" s="75">
        <v>4.6504999999999992</v>
      </c>
      <c r="E37" s="73"/>
      <c r="F37" s="73">
        <f t="shared" si="0"/>
        <v>0</v>
      </c>
      <c r="G37" s="71" t="s">
        <v>308</v>
      </c>
    </row>
    <row r="38" spans="1:7" s="27" customFormat="1" x14ac:dyDescent="0.25">
      <c r="A38" s="25" t="s">
        <v>97</v>
      </c>
      <c r="B38" s="5" t="s">
        <v>241</v>
      </c>
      <c r="C38" s="8" t="s">
        <v>4</v>
      </c>
      <c r="D38" s="75">
        <v>166.5</v>
      </c>
      <c r="E38" s="73"/>
      <c r="F38" s="73">
        <f t="shared" si="0"/>
        <v>0</v>
      </c>
      <c r="G38" s="71" t="s">
        <v>215</v>
      </c>
    </row>
    <row r="39" spans="1:7" s="27" customFormat="1" x14ac:dyDescent="0.25">
      <c r="A39" s="25" t="s">
        <v>98</v>
      </c>
      <c r="B39" s="5" t="s">
        <v>242</v>
      </c>
      <c r="C39" s="8" t="s">
        <v>4</v>
      </c>
      <c r="D39" s="75">
        <v>168.16499999999999</v>
      </c>
      <c r="E39" s="73"/>
      <c r="F39" s="73">
        <f t="shared" si="0"/>
        <v>0</v>
      </c>
      <c r="G39" s="71" t="s">
        <v>308</v>
      </c>
    </row>
    <row r="40" spans="1:7" s="27" customFormat="1" x14ac:dyDescent="0.25">
      <c r="A40" s="25" t="s">
        <v>58</v>
      </c>
      <c r="B40" s="5" t="s">
        <v>243</v>
      </c>
      <c r="C40" s="8" t="s">
        <v>4</v>
      </c>
      <c r="D40" s="75">
        <v>166.5</v>
      </c>
      <c r="E40" s="73"/>
      <c r="F40" s="73">
        <f t="shared" si="0"/>
        <v>0</v>
      </c>
      <c r="G40" s="71" t="s">
        <v>215</v>
      </c>
    </row>
    <row r="41" spans="1:7" s="27" customFormat="1" x14ac:dyDescent="0.25">
      <c r="A41" s="25" t="s">
        <v>99</v>
      </c>
      <c r="B41" s="26" t="s">
        <v>8</v>
      </c>
      <c r="C41" s="8" t="s">
        <v>4</v>
      </c>
      <c r="D41" s="75">
        <v>5.2280999999999995</v>
      </c>
      <c r="E41" s="73"/>
      <c r="F41" s="73">
        <f t="shared" si="0"/>
        <v>0</v>
      </c>
      <c r="G41" s="71" t="s">
        <v>308</v>
      </c>
    </row>
    <row r="42" spans="1:7" s="27" customFormat="1" x14ac:dyDescent="0.25">
      <c r="A42" s="25" t="s">
        <v>100</v>
      </c>
      <c r="B42" s="5" t="s">
        <v>244</v>
      </c>
      <c r="C42" s="8" t="s">
        <v>4</v>
      </c>
      <c r="D42" s="75">
        <v>23</v>
      </c>
      <c r="E42" s="73"/>
      <c r="F42" s="73">
        <f t="shared" si="0"/>
        <v>0</v>
      </c>
      <c r="G42" s="71" t="s">
        <v>215</v>
      </c>
    </row>
    <row r="43" spans="1:7" s="27" customFormat="1" x14ac:dyDescent="0.25">
      <c r="A43" s="25" t="s">
        <v>101</v>
      </c>
      <c r="B43" s="5" t="s">
        <v>245</v>
      </c>
      <c r="C43" s="8" t="s">
        <v>4</v>
      </c>
      <c r="D43" s="75">
        <v>23.23</v>
      </c>
      <c r="E43" s="73"/>
      <c r="F43" s="73">
        <f t="shared" si="0"/>
        <v>0</v>
      </c>
      <c r="G43" s="71" t="s">
        <v>308</v>
      </c>
    </row>
    <row r="44" spans="1:7" s="27" customFormat="1" x14ac:dyDescent="0.25">
      <c r="A44" s="25" t="s">
        <v>102</v>
      </c>
      <c r="B44" s="5" t="s">
        <v>246</v>
      </c>
      <c r="C44" s="8" t="s">
        <v>4</v>
      </c>
      <c r="D44" s="75">
        <v>23</v>
      </c>
      <c r="E44" s="73"/>
      <c r="F44" s="73">
        <f t="shared" si="0"/>
        <v>0</v>
      </c>
      <c r="G44" s="71" t="s">
        <v>215</v>
      </c>
    </row>
    <row r="45" spans="1:7" s="27" customFormat="1" x14ac:dyDescent="0.25">
      <c r="A45" s="25" t="s">
        <v>103</v>
      </c>
      <c r="B45" s="26" t="s">
        <v>8</v>
      </c>
      <c r="C45" s="8" t="s">
        <v>4</v>
      </c>
      <c r="D45" s="75">
        <v>0.41399999999999998</v>
      </c>
      <c r="E45" s="73"/>
      <c r="F45" s="73">
        <f t="shared" si="0"/>
        <v>0</v>
      </c>
      <c r="G45" s="71" t="s">
        <v>308</v>
      </c>
    </row>
    <row r="46" spans="1:7" s="27" customFormat="1" x14ac:dyDescent="0.25">
      <c r="A46" s="25" t="s">
        <v>104</v>
      </c>
      <c r="B46" s="5" t="s">
        <v>247</v>
      </c>
      <c r="C46" s="8" t="s">
        <v>4</v>
      </c>
      <c r="D46" s="75">
        <v>150</v>
      </c>
      <c r="E46" s="73"/>
      <c r="F46" s="73">
        <f t="shared" si="0"/>
        <v>0</v>
      </c>
      <c r="G46" s="71" t="s">
        <v>215</v>
      </c>
    </row>
    <row r="47" spans="1:7" s="27" customFormat="1" x14ac:dyDescent="0.25">
      <c r="A47" s="25" t="s">
        <v>131</v>
      </c>
      <c r="B47" s="5" t="s">
        <v>248</v>
      </c>
      <c r="C47" s="8" t="s">
        <v>4</v>
      </c>
      <c r="D47" s="75">
        <v>151.5</v>
      </c>
      <c r="E47" s="73"/>
      <c r="F47" s="73">
        <f t="shared" si="0"/>
        <v>0</v>
      </c>
      <c r="G47" s="71" t="s">
        <v>308</v>
      </c>
    </row>
    <row r="48" spans="1:7" s="27" customFormat="1" x14ac:dyDescent="0.25">
      <c r="A48" s="25" t="s">
        <v>105</v>
      </c>
      <c r="B48" s="5" t="s">
        <v>249</v>
      </c>
      <c r="C48" s="8" t="s">
        <v>4</v>
      </c>
      <c r="D48" s="75">
        <v>150</v>
      </c>
      <c r="E48" s="73"/>
      <c r="F48" s="73">
        <f t="shared" si="0"/>
        <v>0</v>
      </c>
      <c r="G48" s="71" t="s">
        <v>215</v>
      </c>
    </row>
    <row r="49" spans="1:7" s="27" customFormat="1" x14ac:dyDescent="0.25">
      <c r="A49" s="25" t="s">
        <v>132</v>
      </c>
      <c r="B49" s="26" t="s">
        <v>8</v>
      </c>
      <c r="C49" s="8" t="s">
        <v>4</v>
      </c>
      <c r="D49" s="75">
        <v>1.179</v>
      </c>
      <c r="E49" s="73"/>
      <c r="F49" s="73">
        <f t="shared" si="0"/>
        <v>0</v>
      </c>
      <c r="G49" s="71" t="s">
        <v>308</v>
      </c>
    </row>
    <row r="50" spans="1:7" s="27" customFormat="1" ht="15.75" x14ac:dyDescent="0.25">
      <c r="A50" s="25" t="s">
        <v>28</v>
      </c>
      <c r="B50" s="26" t="s">
        <v>250</v>
      </c>
      <c r="C50" s="1" t="s">
        <v>219</v>
      </c>
      <c r="D50" s="75">
        <v>334.6</v>
      </c>
      <c r="E50" s="73"/>
      <c r="F50" s="73">
        <f t="shared" si="0"/>
        <v>0</v>
      </c>
      <c r="G50" s="71" t="s">
        <v>215</v>
      </c>
    </row>
    <row r="51" spans="1:7" s="27" customFormat="1" x14ac:dyDescent="0.25">
      <c r="A51" s="25" t="s">
        <v>106</v>
      </c>
      <c r="B51" s="26" t="s">
        <v>251</v>
      </c>
      <c r="C51" s="8" t="s">
        <v>10</v>
      </c>
      <c r="D51" s="75">
        <v>0.80303999999999998</v>
      </c>
      <c r="E51" s="73"/>
      <c r="F51" s="73">
        <f t="shared" si="0"/>
        <v>0</v>
      </c>
      <c r="G51" s="71" t="s">
        <v>214</v>
      </c>
    </row>
    <row r="52" spans="1:7" s="27" customFormat="1" ht="15.75" x14ac:dyDescent="0.25">
      <c r="A52" s="30" t="s">
        <v>29</v>
      </c>
      <c r="B52" s="26" t="s">
        <v>252</v>
      </c>
      <c r="C52" s="4" t="s">
        <v>218</v>
      </c>
      <c r="D52" s="73">
        <v>1.0643699999999998</v>
      </c>
      <c r="E52" s="73"/>
      <c r="F52" s="73">
        <f t="shared" si="0"/>
        <v>0</v>
      </c>
      <c r="G52" s="71" t="s">
        <v>215</v>
      </c>
    </row>
    <row r="53" spans="1:7" s="27" customFormat="1" x14ac:dyDescent="0.25">
      <c r="A53" s="30" t="s">
        <v>48</v>
      </c>
      <c r="B53" s="38" t="s">
        <v>253</v>
      </c>
      <c r="C53" s="4" t="s">
        <v>9</v>
      </c>
      <c r="D53" s="75">
        <v>1</v>
      </c>
      <c r="E53" s="73"/>
      <c r="F53" s="73">
        <f t="shared" si="0"/>
        <v>0</v>
      </c>
      <c r="G53" s="71" t="s">
        <v>214</v>
      </c>
    </row>
    <row r="54" spans="1:7" s="27" customFormat="1" x14ac:dyDescent="0.25">
      <c r="A54" s="30" t="s">
        <v>133</v>
      </c>
      <c r="B54" s="38" t="s">
        <v>254</v>
      </c>
      <c r="C54" s="4" t="s">
        <v>9</v>
      </c>
      <c r="D54" s="75">
        <v>1</v>
      </c>
      <c r="E54" s="73"/>
      <c r="F54" s="73">
        <f t="shared" si="0"/>
        <v>0</v>
      </c>
      <c r="G54" s="71" t="s">
        <v>214</v>
      </c>
    </row>
    <row r="55" spans="1:7" s="27" customFormat="1" x14ac:dyDescent="0.25">
      <c r="A55" s="30" t="s">
        <v>134</v>
      </c>
      <c r="B55" s="31" t="s">
        <v>255</v>
      </c>
      <c r="C55" s="4" t="s">
        <v>9</v>
      </c>
      <c r="D55" s="75">
        <v>1</v>
      </c>
      <c r="E55" s="73"/>
      <c r="F55" s="73">
        <f t="shared" si="0"/>
        <v>0</v>
      </c>
      <c r="G55" s="71" t="s">
        <v>214</v>
      </c>
    </row>
    <row r="56" spans="1:7" s="27" customFormat="1" x14ac:dyDescent="0.25">
      <c r="A56" s="30" t="s">
        <v>135</v>
      </c>
      <c r="B56" s="39" t="s">
        <v>256</v>
      </c>
      <c r="C56" s="8" t="s">
        <v>9</v>
      </c>
      <c r="D56" s="75">
        <v>1</v>
      </c>
      <c r="E56" s="73"/>
      <c r="F56" s="73">
        <f t="shared" si="0"/>
        <v>0</v>
      </c>
      <c r="G56" s="71" t="s">
        <v>214</v>
      </c>
    </row>
    <row r="57" spans="1:7" s="27" customFormat="1" x14ac:dyDescent="0.25">
      <c r="A57" s="30" t="s">
        <v>136</v>
      </c>
      <c r="B57" s="26" t="s">
        <v>257</v>
      </c>
      <c r="C57" s="8" t="s">
        <v>9</v>
      </c>
      <c r="D57" s="75">
        <v>1</v>
      </c>
      <c r="E57" s="73"/>
      <c r="F57" s="73">
        <f t="shared" si="0"/>
        <v>0</v>
      </c>
      <c r="G57" s="71" t="s">
        <v>308</v>
      </c>
    </row>
    <row r="58" spans="1:7" s="27" customFormat="1" x14ac:dyDescent="0.25">
      <c r="A58" s="30" t="s">
        <v>137</v>
      </c>
      <c r="B58" s="38" t="s">
        <v>33</v>
      </c>
      <c r="C58" s="4" t="s">
        <v>13</v>
      </c>
      <c r="D58" s="75">
        <v>0.35325000000000001</v>
      </c>
      <c r="E58" s="73"/>
      <c r="F58" s="73">
        <f t="shared" si="0"/>
        <v>0</v>
      </c>
      <c r="G58" s="71" t="s">
        <v>214</v>
      </c>
    </row>
    <row r="59" spans="1:7" s="27" customFormat="1" x14ac:dyDescent="0.25">
      <c r="A59" s="30" t="s">
        <v>138</v>
      </c>
      <c r="B59" s="31" t="s">
        <v>258</v>
      </c>
      <c r="C59" s="4" t="s">
        <v>13</v>
      </c>
      <c r="D59" s="73">
        <v>9.4728929999999975E-2</v>
      </c>
      <c r="E59" s="73"/>
      <c r="F59" s="73">
        <f t="shared" si="0"/>
        <v>0</v>
      </c>
      <c r="G59" s="71" t="s">
        <v>214</v>
      </c>
    </row>
    <row r="60" spans="1:7" s="27" customFormat="1" x14ac:dyDescent="0.25">
      <c r="A60" s="30" t="s">
        <v>139</v>
      </c>
      <c r="B60" s="31" t="s">
        <v>259</v>
      </c>
      <c r="C60" s="4" t="s">
        <v>32</v>
      </c>
      <c r="D60" s="73">
        <v>0.94728929999999978</v>
      </c>
      <c r="E60" s="73"/>
      <c r="F60" s="73">
        <f t="shared" si="0"/>
        <v>0</v>
      </c>
      <c r="G60" s="71" t="s">
        <v>214</v>
      </c>
    </row>
    <row r="61" spans="1:7" s="27" customFormat="1" ht="15.75" x14ac:dyDescent="0.25">
      <c r="A61" s="30" t="s">
        <v>49</v>
      </c>
      <c r="B61" s="26" t="s">
        <v>260</v>
      </c>
      <c r="C61" s="4" t="s">
        <v>218</v>
      </c>
      <c r="D61" s="73">
        <v>2.22174</v>
      </c>
      <c r="E61" s="73"/>
      <c r="F61" s="73">
        <f t="shared" si="0"/>
        <v>0</v>
      </c>
      <c r="G61" s="71" t="s">
        <v>215</v>
      </c>
    </row>
    <row r="62" spans="1:7" s="27" customFormat="1" x14ac:dyDescent="0.25">
      <c r="A62" s="30" t="s">
        <v>50</v>
      </c>
      <c r="B62" s="38" t="s">
        <v>253</v>
      </c>
      <c r="C62" s="4" t="s">
        <v>9</v>
      </c>
      <c r="D62" s="75">
        <v>2</v>
      </c>
      <c r="E62" s="73"/>
      <c r="F62" s="73">
        <f t="shared" si="0"/>
        <v>0</v>
      </c>
      <c r="G62" s="71" t="s">
        <v>214</v>
      </c>
    </row>
    <row r="63" spans="1:7" s="27" customFormat="1" x14ac:dyDescent="0.25">
      <c r="A63" s="30" t="s">
        <v>140</v>
      </c>
      <c r="B63" s="38" t="s">
        <v>254</v>
      </c>
      <c r="C63" s="4" t="s">
        <v>9</v>
      </c>
      <c r="D63" s="75">
        <v>2</v>
      </c>
      <c r="E63" s="73"/>
      <c r="F63" s="73">
        <f t="shared" si="0"/>
        <v>0</v>
      </c>
      <c r="G63" s="71" t="s">
        <v>214</v>
      </c>
    </row>
    <row r="64" spans="1:7" s="27" customFormat="1" x14ac:dyDescent="0.25">
      <c r="A64" s="30" t="s">
        <v>141</v>
      </c>
      <c r="B64" s="31" t="s">
        <v>255</v>
      </c>
      <c r="C64" s="4" t="s">
        <v>9</v>
      </c>
      <c r="D64" s="75">
        <v>2</v>
      </c>
      <c r="E64" s="73"/>
      <c r="F64" s="73">
        <f t="shared" si="0"/>
        <v>0</v>
      </c>
      <c r="G64" s="71" t="s">
        <v>214</v>
      </c>
    </row>
    <row r="65" spans="1:7" s="27" customFormat="1" x14ac:dyDescent="0.25">
      <c r="A65" s="30" t="s">
        <v>142</v>
      </c>
      <c r="B65" s="39" t="s">
        <v>256</v>
      </c>
      <c r="C65" s="8" t="s">
        <v>9</v>
      </c>
      <c r="D65" s="75">
        <v>2</v>
      </c>
      <c r="E65" s="73"/>
      <c r="F65" s="73">
        <f t="shared" si="0"/>
        <v>0</v>
      </c>
      <c r="G65" s="71" t="s">
        <v>214</v>
      </c>
    </row>
    <row r="66" spans="1:7" s="27" customFormat="1" x14ac:dyDescent="0.25">
      <c r="A66" s="30" t="s">
        <v>143</v>
      </c>
      <c r="B66" s="26" t="s">
        <v>257</v>
      </c>
      <c r="C66" s="8" t="s">
        <v>9</v>
      </c>
      <c r="D66" s="75">
        <v>2</v>
      </c>
      <c r="E66" s="73"/>
      <c r="F66" s="73">
        <f t="shared" si="0"/>
        <v>0</v>
      </c>
      <c r="G66" s="71" t="s">
        <v>308</v>
      </c>
    </row>
    <row r="67" spans="1:7" s="27" customFormat="1" x14ac:dyDescent="0.25">
      <c r="A67" s="30" t="s">
        <v>144</v>
      </c>
      <c r="B67" s="38" t="s">
        <v>33</v>
      </c>
      <c r="C67" s="4" t="s">
        <v>13</v>
      </c>
      <c r="D67" s="75">
        <v>0.70650000000000002</v>
      </c>
      <c r="E67" s="73"/>
      <c r="F67" s="73">
        <f t="shared" si="0"/>
        <v>0</v>
      </c>
      <c r="G67" s="71" t="s">
        <v>214</v>
      </c>
    </row>
    <row r="68" spans="1:7" s="27" customFormat="1" x14ac:dyDescent="0.25">
      <c r="A68" s="30" t="s">
        <v>145</v>
      </c>
      <c r="B68" s="31" t="s">
        <v>258</v>
      </c>
      <c r="C68" s="4" t="s">
        <v>13</v>
      </c>
      <c r="D68" s="73">
        <v>0.19773485999999998</v>
      </c>
      <c r="E68" s="73"/>
      <c r="F68" s="73">
        <f t="shared" si="0"/>
        <v>0</v>
      </c>
      <c r="G68" s="71" t="s">
        <v>214</v>
      </c>
    </row>
    <row r="69" spans="1:7" s="27" customFormat="1" x14ac:dyDescent="0.25">
      <c r="A69" s="30" t="s">
        <v>146</v>
      </c>
      <c r="B69" s="31" t="s">
        <v>259</v>
      </c>
      <c r="C69" s="4" t="s">
        <v>32</v>
      </c>
      <c r="D69" s="73">
        <v>1.9773485999999998</v>
      </c>
      <c r="E69" s="73"/>
      <c r="F69" s="73">
        <f t="shared" si="0"/>
        <v>0</v>
      </c>
      <c r="G69" s="71" t="s">
        <v>214</v>
      </c>
    </row>
    <row r="70" spans="1:7" s="27" customFormat="1" ht="15.75" x14ac:dyDescent="0.25">
      <c r="A70" s="30" t="s">
        <v>51</v>
      </c>
      <c r="B70" s="26" t="s">
        <v>261</v>
      </c>
      <c r="C70" s="4" t="s">
        <v>218</v>
      </c>
      <c r="D70" s="73">
        <v>2.4097400000000002</v>
      </c>
      <c r="E70" s="73"/>
      <c r="F70" s="73">
        <f t="shared" si="0"/>
        <v>0</v>
      </c>
      <c r="G70" s="71" t="s">
        <v>215</v>
      </c>
    </row>
    <row r="71" spans="1:7" s="27" customFormat="1" x14ac:dyDescent="0.25">
      <c r="A71" s="30" t="s">
        <v>52</v>
      </c>
      <c r="B71" s="38" t="s">
        <v>253</v>
      </c>
      <c r="C71" s="4" t="s">
        <v>9</v>
      </c>
      <c r="D71" s="75">
        <v>2</v>
      </c>
      <c r="E71" s="73"/>
      <c r="F71" s="73">
        <f t="shared" si="0"/>
        <v>0</v>
      </c>
      <c r="G71" s="71" t="s">
        <v>214</v>
      </c>
    </row>
    <row r="72" spans="1:7" s="27" customFormat="1" x14ac:dyDescent="0.25">
      <c r="A72" s="30" t="s">
        <v>147</v>
      </c>
      <c r="B72" s="38" t="s">
        <v>254</v>
      </c>
      <c r="C72" s="4" t="s">
        <v>9</v>
      </c>
      <c r="D72" s="75">
        <v>2</v>
      </c>
      <c r="E72" s="73"/>
      <c r="F72" s="73">
        <f t="shared" si="0"/>
        <v>0</v>
      </c>
      <c r="G72" s="71" t="s">
        <v>214</v>
      </c>
    </row>
    <row r="73" spans="1:7" s="27" customFormat="1" x14ac:dyDescent="0.25">
      <c r="A73" s="30" t="s">
        <v>148</v>
      </c>
      <c r="B73" s="31" t="s">
        <v>255</v>
      </c>
      <c r="C73" s="4" t="s">
        <v>9</v>
      </c>
      <c r="D73" s="75">
        <v>2</v>
      </c>
      <c r="E73" s="73"/>
      <c r="F73" s="73">
        <f t="shared" ref="F73:F136" si="1">D73*E73</f>
        <v>0</v>
      </c>
      <c r="G73" s="71" t="s">
        <v>214</v>
      </c>
    </row>
    <row r="74" spans="1:7" s="27" customFormat="1" x14ac:dyDescent="0.25">
      <c r="A74" s="30" t="s">
        <v>149</v>
      </c>
      <c r="B74" s="39" t="s">
        <v>256</v>
      </c>
      <c r="C74" s="8" t="s">
        <v>9</v>
      </c>
      <c r="D74" s="75">
        <v>2</v>
      </c>
      <c r="E74" s="73"/>
      <c r="F74" s="73">
        <f t="shared" si="1"/>
        <v>0</v>
      </c>
      <c r="G74" s="71" t="s">
        <v>214</v>
      </c>
    </row>
    <row r="75" spans="1:7" s="27" customFormat="1" x14ac:dyDescent="0.25">
      <c r="A75" s="30" t="s">
        <v>150</v>
      </c>
      <c r="B75" s="26" t="s">
        <v>257</v>
      </c>
      <c r="C75" s="8" t="s">
        <v>9</v>
      </c>
      <c r="D75" s="75">
        <v>2</v>
      </c>
      <c r="E75" s="73"/>
      <c r="F75" s="73">
        <f t="shared" si="1"/>
        <v>0</v>
      </c>
      <c r="G75" s="71" t="s">
        <v>308</v>
      </c>
    </row>
    <row r="76" spans="1:7" s="27" customFormat="1" x14ac:dyDescent="0.25">
      <c r="A76" s="30" t="s">
        <v>151</v>
      </c>
      <c r="B76" s="38" t="s">
        <v>33</v>
      </c>
      <c r="C76" s="4" t="s">
        <v>13</v>
      </c>
      <c r="D76" s="75">
        <v>0.86350000000000016</v>
      </c>
      <c r="E76" s="73"/>
      <c r="F76" s="73">
        <f t="shared" si="1"/>
        <v>0</v>
      </c>
      <c r="G76" s="71" t="s">
        <v>214</v>
      </c>
    </row>
    <row r="77" spans="1:7" s="27" customFormat="1" x14ac:dyDescent="0.25">
      <c r="A77" s="30" t="s">
        <v>152</v>
      </c>
      <c r="B77" s="31" t="s">
        <v>258</v>
      </c>
      <c r="C77" s="4" t="s">
        <v>13</v>
      </c>
      <c r="D77" s="73">
        <v>0.21446686000000001</v>
      </c>
      <c r="E77" s="73"/>
      <c r="F77" s="73">
        <f t="shared" si="1"/>
        <v>0</v>
      </c>
      <c r="G77" s="71" t="s">
        <v>214</v>
      </c>
    </row>
    <row r="78" spans="1:7" s="27" customFormat="1" x14ac:dyDescent="0.25">
      <c r="A78" s="30" t="s">
        <v>153</v>
      </c>
      <c r="B78" s="31" t="s">
        <v>259</v>
      </c>
      <c r="C78" s="4" t="s">
        <v>32</v>
      </c>
      <c r="D78" s="73">
        <v>2.1446686000000001</v>
      </c>
      <c r="E78" s="73"/>
      <c r="F78" s="73">
        <f t="shared" si="1"/>
        <v>0</v>
      </c>
      <c r="G78" s="71" t="s">
        <v>214</v>
      </c>
    </row>
    <row r="79" spans="1:7" s="27" customFormat="1" ht="15.75" x14ac:dyDescent="0.25">
      <c r="A79" s="30" t="s">
        <v>59</v>
      </c>
      <c r="B79" s="26" t="s">
        <v>262</v>
      </c>
      <c r="C79" s="4" t="s">
        <v>218</v>
      </c>
      <c r="D79" s="73">
        <v>7.4152199999999997</v>
      </c>
      <c r="E79" s="73"/>
      <c r="F79" s="73">
        <f t="shared" si="1"/>
        <v>0</v>
      </c>
      <c r="G79" s="71" t="s">
        <v>215</v>
      </c>
    </row>
    <row r="80" spans="1:7" s="27" customFormat="1" x14ac:dyDescent="0.25">
      <c r="A80" s="30" t="s">
        <v>60</v>
      </c>
      <c r="B80" s="38" t="s">
        <v>253</v>
      </c>
      <c r="C80" s="4" t="s">
        <v>9</v>
      </c>
      <c r="D80" s="75">
        <v>6</v>
      </c>
      <c r="E80" s="73"/>
      <c r="F80" s="73">
        <f t="shared" si="1"/>
        <v>0</v>
      </c>
      <c r="G80" s="71" t="s">
        <v>214</v>
      </c>
    </row>
    <row r="81" spans="1:7" s="27" customFormat="1" x14ac:dyDescent="0.25">
      <c r="A81" s="30" t="s">
        <v>154</v>
      </c>
      <c r="B81" s="38" t="s">
        <v>254</v>
      </c>
      <c r="C81" s="4" t="s">
        <v>9</v>
      </c>
      <c r="D81" s="75">
        <v>6</v>
      </c>
      <c r="E81" s="73"/>
      <c r="F81" s="73">
        <f t="shared" si="1"/>
        <v>0</v>
      </c>
      <c r="G81" s="71" t="s">
        <v>214</v>
      </c>
    </row>
    <row r="82" spans="1:7" s="27" customFormat="1" x14ac:dyDescent="0.25">
      <c r="A82" s="30" t="s">
        <v>155</v>
      </c>
      <c r="B82" s="31" t="s">
        <v>255</v>
      </c>
      <c r="C82" s="4" t="s">
        <v>9</v>
      </c>
      <c r="D82" s="75">
        <v>6</v>
      </c>
      <c r="E82" s="73"/>
      <c r="F82" s="73">
        <f t="shared" si="1"/>
        <v>0</v>
      </c>
      <c r="G82" s="71" t="s">
        <v>214</v>
      </c>
    </row>
    <row r="83" spans="1:7" s="27" customFormat="1" x14ac:dyDescent="0.25">
      <c r="A83" s="30" t="s">
        <v>156</v>
      </c>
      <c r="B83" s="39" t="s">
        <v>256</v>
      </c>
      <c r="C83" s="8" t="s">
        <v>9</v>
      </c>
      <c r="D83" s="75">
        <v>6</v>
      </c>
      <c r="E83" s="73"/>
      <c r="F83" s="73">
        <f t="shared" si="1"/>
        <v>0</v>
      </c>
      <c r="G83" s="71" t="s">
        <v>214</v>
      </c>
    </row>
    <row r="84" spans="1:7" s="27" customFormat="1" x14ac:dyDescent="0.25">
      <c r="A84" s="30" t="s">
        <v>157</v>
      </c>
      <c r="B84" s="26" t="s">
        <v>257</v>
      </c>
      <c r="C84" s="8" t="s">
        <v>9</v>
      </c>
      <c r="D84" s="75">
        <v>6</v>
      </c>
      <c r="E84" s="73"/>
      <c r="F84" s="73">
        <f t="shared" si="1"/>
        <v>0</v>
      </c>
      <c r="G84" s="71" t="s">
        <v>308</v>
      </c>
    </row>
    <row r="85" spans="1:7" s="27" customFormat="1" x14ac:dyDescent="0.25">
      <c r="A85" s="30" t="s">
        <v>158</v>
      </c>
      <c r="B85" s="38" t="s">
        <v>33</v>
      </c>
      <c r="C85" s="4" t="s">
        <v>13</v>
      </c>
      <c r="D85" s="75">
        <v>2.5905000000000005</v>
      </c>
      <c r="E85" s="73"/>
      <c r="F85" s="73">
        <f t="shared" si="1"/>
        <v>0</v>
      </c>
      <c r="G85" s="71" t="s">
        <v>214</v>
      </c>
    </row>
    <row r="86" spans="1:7" s="27" customFormat="1" x14ac:dyDescent="0.25">
      <c r="A86" s="30" t="s">
        <v>159</v>
      </c>
      <c r="B86" s="31" t="s">
        <v>258</v>
      </c>
      <c r="C86" s="4" t="s">
        <v>13</v>
      </c>
      <c r="D86" s="73">
        <v>0.65995457999999996</v>
      </c>
      <c r="E86" s="73"/>
      <c r="F86" s="73">
        <f t="shared" si="1"/>
        <v>0</v>
      </c>
      <c r="G86" s="71" t="s">
        <v>214</v>
      </c>
    </row>
    <row r="87" spans="1:7" s="27" customFormat="1" x14ac:dyDescent="0.25">
      <c r="A87" s="30" t="s">
        <v>160</v>
      </c>
      <c r="B87" s="31" t="s">
        <v>259</v>
      </c>
      <c r="C87" s="4" t="s">
        <v>32</v>
      </c>
      <c r="D87" s="73">
        <v>6.5995457999999996</v>
      </c>
      <c r="E87" s="73"/>
      <c r="F87" s="73">
        <f t="shared" si="1"/>
        <v>0</v>
      </c>
      <c r="G87" s="71" t="s">
        <v>214</v>
      </c>
    </row>
    <row r="88" spans="1:7" s="27" customFormat="1" ht="15.75" x14ac:dyDescent="0.25">
      <c r="A88" s="30" t="s">
        <v>107</v>
      </c>
      <c r="B88" s="26" t="s">
        <v>263</v>
      </c>
      <c r="C88" s="4" t="s">
        <v>218</v>
      </c>
      <c r="D88" s="73">
        <v>1.2668699999999999</v>
      </c>
      <c r="E88" s="73"/>
      <c r="F88" s="73">
        <f t="shared" si="1"/>
        <v>0</v>
      </c>
      <c r="G88" s="71" t="s">
        <v>215</v>
      </c>
    </row>
    <row r="89" spans="1:7" s="27" customFormat="1" x14ac:dyDescent="0.25">
      <c r="A89" s="30" t="s">
        <v>161</v>
      </c>
      <c r="B89" s="38" t="s">
        <v>253</v>
      </c>
      <c r="C89" s="4" t="s">
        <v>9</v>
      </c>
      <c r="D89" s="75">
        <v>2</v>
      </c>
      <c r="E89" s="73"/>
      <c r="F89" s="73">
        <f t="shared" si="1"/>
        <v>0</v>
      </c>
      <c r="G89" s="71" t="s">
        <v>214</v>
      </c>
    </row>
    <row r="90" spans="1:7" s="27" customFormat="1" x14ac:dyDescent="0.25">
      <c r="A90" s="30" t="s">
        <v>162</v>
      </c>
      <c r="B90" s="31" t="s">
        <v>255</v>
      </c>
      <c r="C90" s="4" t="s">
        <v>9</v>
      </c>
      <c r="D90" s="75">
        <v>1</v>
      </c>
      <c r="E90" s="73"/>
      <c r="F90" s="73">
        <f t="shared" si="1"/>
        <v>0</v>
      </c>
      <c r="G90" s="71" t="s">
        <v>214</v>
      </c>
    </row>
    <row r="91" spans="1:7" s="27" customFormat="1" x14ac:dyDescent="0.25">
      <c r="A91" s="30" t="s">
        <v>163</v>
      </c>
      <c r="B91" s="39" t="s">
        <v>256</v>
      </c>
      <c r="C91" s="8" t="s">
        <v>9</v>
      </c>
      <c r="D91" s="75">
        <v>1</v>
      </c>
      <c r="E91" s="73"/>
      <c r="F91" s="73">
        <f t="shared" si="1"/>
        <v>0</v>
      </c>
      <c r="G91" s="71" t="s">
        <v>214</v>
      </c>
    </row>
    <row r="92" spans="1:7" s="27" customFormat="1" x14ac:dyDescent="0.25">
      <c r="A92" s="30" t="s">
        <v>164</v>
      </c>
      <c r="B92" s="26" t="s">
        <v>257</v>
      </c>
      <c r="C92" s="8" t="s">
        <v>9</v>
      </c>
      <c r="D92" s="75">
        <v>1</v>
      </c>
      <c r="E92" s="73"/>
      <c r="F92" s="73">
        <f t="shared" si="1"/>
        <v>0</v>
      </c>
      <c r="G92" s="71" t="s">
        <v>308</v>
      </c>
    </row>
    <row r="93" spans="1:7" s="27" customFormat="1" x14ac:dyDescent="0.25">
      <c r="A93" s="30" t="s">
        <v>165</v>
      </c>
      <c r="B93" s="38" t="s">
        <v>33</v>
      </c>
      <c r="C93" s="4" t="s">
        <v>13</v>
      </c>
      <c r="D93" s="75">
        <v>0.43175000000000008</v>
      </c>
      <c r="E93" s="73"/>
      <c r="F93" s="73">
        <f t="shared" si="1"/>
        <v>0</v>
      </c>
      <c r="G93" s="71" t="s">
        <v>214</v>
      </c>
    </row>
    <row r="94" spans="1:7" s="27" customFormat="1" x14ac:dyDescent="0.25">
      <c r="A94" s="30" t="s">
        <v>166</v>
      </c>
      <c r="B94" s="31" t="s">
        <v>258</v>
      </c>
      <c r="C94" s="4" t="s">
        <v>13</v>
      </c>
      <c r="D94" s="73">
        <v>0.11275142999999999</v>
      </c>
      <c r="E94" s="73"/>
      <c r="F94" s="73">
        <f t="shared" si="1"/>
        <v>0</v>
      </c>
      <c r="G94" s="71" t="s">
        <v>214</v>
      </c>
    </row>
    <row r="95" spans="1:7" s="27" customFormat="1" x14ac:dyDescent="0.25">
      <c r="A95" s="30" t="s">
        <v>167</v>
      </c>
      <c r="B95" s="31" t="s">
        <v>259</v>
      </c>
      <c r="C95" s="4" t="s">
        <v>32</v>
      </c>
      <c r="D95" s="73">
        <v>1.1275142999999999</v>
      </c>
      <c r="E95" s="73"/>
      <c r="F95" s="73">
        <f t="shared" si="1"/>
        <v>0</v>
      </c>
      <c r="G95" s="71" t="s">
        <v>214</v>
      </c>
    </row>
    <row r="96" spans="1:7" s="27" customFormat="1" ht="15.75" x14ac:dyDescent="0.25">
      <c r="A96" s="30" t="s">
        <v>53</v>
      </c>
      <c r="B96" s="26" t="s">
        <v>264</v>
      </c>
      <c r="C96" s="4" t="s">
        <v>218</v>
      </c>
      <c r="D96" s="73">
        <v>3.8936099999999998</v>
      </c>
      <c r="E96" s="73"/>
      <c r="F96" s="73">
        <f t="shared" si="1"/>
        <v>0</v>
      </c>
      <c r="G96" s="71" t="s">
        <v>215</v>
      </c>
    </row>
    <row r="97" spans="1:7" s="27" customFormat="1" x14ac:dyDescent="0.25">
      <c r="A97" s="30" t="s">
        <v>54</v>
      </c>
      <c r="B97" s="38" t="s">
        <v>253</v>
      </c>
      <c r="C97" s="4" t="s">
        <v>9</v>
      </c>
      <c r="D97" s="75">
        <v>6</v>
      </c>
      <c r="E97" s="73"/>
      <c r="F97" s="73">
        <f t="shared" si="1"/>
        <v>0</v>
      </c>
      <c r="G97" s="71" t="s">
        <v>214</v>
      </c>
    </row>
    <row r="98" spans="1:7" s="27" customFormat="1" x14ac:dyDescent="0.25">
      <c r="A98" s="30" t="s">
        <v>71</v>
      </c>
      <c r="B98" s="31" t="s">
        <v>255</v>
      </c>
      <c r="C98" s="4" t="s">
        <v>9</v>
      </c>
      <c r="D98" s="75">
        <v>3</v>
      </c>
      <c r="E98" s="73"/>
      <c r="F98" s="73">
        <f t="shared" si="1"/>
        <v>0</v>
      </c>
      <c r="G98" s="71" t="s">
        <v>214</v>
      </c>
    </row>
    <row r="99" spans="1:7" s="27" customFormat="1" x14ac:dyDescent="0.25">
      <c r="A99" s="30" t="s">
        <v>72</v>
      </c>
      <c r="B99" s="39" t="s">
        <v>256</v>
      </c>
      <c r="C99" s="8" t="s">
        <v>9</v>
      </c>
      <c r="D99" s="75">
        <v>3</v>
      </c>
      <c r="E99" s="73"/>
      <c r="F99" s="73">
        <f t="shared" si="1"/>
        <v>0</v>
      </c>
      <c r="G99" s="71" t="s">
        <v>214</v>
      </c>
    </row>
    <row r="100" spans="1:7" s="27" customFormat="1" x14ac:dyDescent="0.25">
      <c r="A100" s="30" t="s">
        <v>73</v>
      </c>
      <c r="B100" s="26" t="s">
        <v>257</v>
      </c>
      <c r="C100" s="8" t="s">
        <v>9</v>
      </c>
      <c r="D100" s="75">
        <v>3</v>
      </c>
      <c r="E100" s="73"/>
      <c r="F100" s="73">
        <f t="shared" si="1"/>
        <v>0</v>
      </c>
      <c r="G100" s="71" t="s">
        <v>308</v>
      </c>
    </row>
    <row r="101" spans="1:7" s="27" customFormat="1" x14ac:dyDescent="0.25">
      <c r="A101" s="30" t="s">
        <v>74</v>
      </c>
      <c r="B101" s="38" t="s">
        <v>33</v>
      </c>
      <c r="C101" s="4" t="s">
        <v>13</v>
      </c>
      <c r="D101" s="75">
        <v>1.2952500000000002</v>
      </c>
      <c r="E101" s="73"/>
      <c r="F101" s="73">
        <f t="shared" si="1"/>
        <v>0</v>
      </c>
      <c r="G101" s="71" t="s">
        <v>214</v>
      </c>
    </row>
    <row r="102" spans="1:7" s="27" customFormat="1" x14ac:dyDescent="0.25">
      <c r="A102" s="30" t="s">
        <v>75</v>
      </c>
      <c r="B102" s="31" t="s">
        <v>258</v>
      </c>
      <c r="C102" s="4" t="s">
        <v>13</v>
      </c>
      <c r="D102" s="73">
        <v>0.34653128999999999</v>
      </c>
      <c r="E102" s="73"/>
      <c r="F102" s="73">
        <f t="shared" si="1"/>
        <v>0</v>
      </c>
      <c r="G102" s="71" t="s">
        <v>214</v>
      </c>
    </row>
    <row r="103" spans="1:7" s="27" customFormat="1" x14ac:dyDescent="0.25">
      <c r="A103" s="30" t="s">
        <v>76</v>
      </c>
      <c r="B103" s="31" t="s">
        <v>259</v>
      </c>
      <c r="C103" s="4" t="s">
        <v>32</v>
      </c>
      <c r="D103" s="73">
        <v>3.4653128999999998</v>
      </c>
      <c r="E103" s="73"/>
      <c r="F103" s="73">
        <f t="shared" si="1"/>
        <v>0</v>
      </c>
      <c r="G103" s="71" t="s">
        <v>214</v>
      </c>
    </row>
    <row r="104" spans="1:7" s="27" customFormat="1" ht="15.75" x14ac:dyDescent="0.25">
      <c r="A104" s="30" t="s">
        <v>108</v>
      </c>
      <c r="B104" s="26" t="s">
        <v>265</v>
      </c>
      <c r="C104" s="4" t="s">
        <v>218</v>
      </c>
      <c r="D104" s="73">
        <v>6.6443500000000002</v>
      </c>
      <c r="E104" s="73"/>
      <c r="F104" s="73">
        <f t="shared" si="1"/>
        <v>0</v>
      </c>
      <c r="G104" s="71" t="s">
        <v>215</v>
      </c>
    </row>
    <row r="105" spans="1:7" s="27" customFormat="1" x14ac:dyDescent="0.25">
      <c r="A105" s="30" t="s">
        <v>168</v>
      </c>
      <c r="B105" s="38" t="s">
        <v>253</v>
      </c>
      <c r="C105" s="4" t="s">
        <v>9</v>
      </c>
      <c r="D105" s="75">
        <v>10</v>
      </c>
      <c r="E105" s="73"/>
      <c r="F105" s="73">
        <f t="shared" si="1"/>
        <v>0</v>
      </c>
      <c r="G105" s="71" t="s">
        <v>214</v>
      </c>
    </row>
    <row r="106" spans="1:7" s="27" customFormat="1" x14ac:dyDescent="0.25">
      <c r="A106" s="30" t="s">
        <v>169</v>
      </c>
      <c r="B106" s="31" t="s">
        <v>255</v>
      </c>
      <c r="C106" s="4" t="s">
        <v>9</v>
      </c>
      <c r="D106" s="75">
        <v>5</v>
      </c>
      <c r="E106" s="73"/>
      <c r="F106" s="73">
        <f t="shared" si="1"/>
        <v>0</v>
      </c>
      <c r="G106" s="71" t="s">
        <v>214</v>
      </c>
    </row>
    <row r="107" spans="1:7" s="27" customFormat="1" x14ac:dyDescent="0.25">
      <c r="A107" s="30" t="s">
        <v>170</v>
      </c>
      <c r="B107" s="39" t="s">
        <v>256</v>
      </c>
      <c r="C107" s="8" t="s">
        <v>9</v>
      </c>
      <c r="D107" s="75">
        <v>5</v>
      </c>
      <c r="E107" s="73"/>
      <c r="F107" s="73">
        <f t="shared" si="1"/>
        <v>0</v>
      </c>
      <c r="G107" s="71" t="s">
        <v>214</v>
      </c>
    </row>
    <row r="108" spans="1:7" s="27" customFormat="1" x14ac:dyDescent="0.25">
      <c r="A108" s="30" t="s">
        <v>171</v>
      </c>
      <c r="B108" s="26" t="s">
        <v>257</v>
      </c>
      <c r="C108" s="8" t="s">
        <v>9</v>
      </c>
      <c r="D108" s="75">
        <v>5</v>
      </c>
      <c r="E108" s="73"/>
      <c r="F108" s="73">
        <f t="shared" si="1"/>
        <v>0</v>
      </c>
      <c r="G108" s="71" t="s">
        <v>308</v>
      </c>
    </row>
    <row r="109" spans="1:7" s="27" customFormat="1" x14ac:dyDescent="0.25">
      <c r="A109" s="30" t="s">
        <v>172</v>
      </c>
      <c r="B109" s="38" t="s">
        <v>33</v>
      </c>
      <c r="C109" s="4" t="s">
        <v>13</v>
      </c>
      <c r="D109" s="75">
        <v>2.1587500000000004</v>
      </c>
      <c r="E109" s="73"/>
      <c r="F109" s="73">
        <f t="shared" si="1"/>
        <v>0</v>
      </c>
      <c r="G109" s="71" t="s">
        <v>214</v>
      </c>
    </row>
    <row r="110" spans="1:7" s="27" customFormat="1" x14ac:dyDescent="0.25">
      <c r="A110" s="30" t="s">
        <v>173</v>
      </c>
      <c r="B110" s="31" t="s">
        <v>258</v>
      </c>
      <c r="C110" s="4" t="s">
        <v>13</v>
      </c>
      <c r="D110" s="73">
        <v>0.59134715000000004</v>
      </c>
      <c r="E110" s="73"/>
      <c r="F110" s="73">
        <f t="shared" si="1"/>
        <v>0</v>
      </c>
      <c r="G110" s="71" t="s">
        <v>214</v>
      </c>
    </row>
    <row r="111" spans="1:7" s="27" customFormat="1" x14ac:dyDescent="0.25">
      <c r="A111" s="30" t="s">
        <v>174</v>
      </c>
      <c r="B111" s="31" t="s">
        <v>259</v>
      </c>
      <c r="C111" s="4" t="s">
        <v>32</v>
      </c>
      <c r="D111" s="73">
        <v>5.9134715</v>
      </c>
      <c r="E111" s="73"/>
      <c r="F111" s="73">
        <f t="shared" si="1"/>
        <v>0</v>
      </c>
      <c r="G111" s="71" t="s">
        <v>214</v>
      </c>
    </row>
    <row r="112" spans="1:7" s="27" customFormat="1" ht="15.75" x14ac:dyDescent="0.25">
      <c r="A112" s="30" t="s">
        <v>109</v>
      </c>
      <c r="B112" s="26" t="s">
        <v>266</v>
      </c>
      <c r="C112" s="4" t="s">
        <v>218</v>
      </c>
      <c r="D112" s="73">
        <v>2.9057400000000002</v>
      </c>
      <c r="E112" s="73"/>
      <c r="F112" s="73">
        <f t="shared" si="1"/>
        <v>0</v>
      </c>
      <c r="G112" s="71" t="s">
        <v>215</v>
      </c>
    </row>
    <row r="113" spans="1:7" s="27" customFormat="1" x14ac:dyDescent="0.25">
      <c r="A113" s="30" t="s">
        <v>175</v>
      </c>
      <c r="B113" s="38" t="s">
        <v>253</v>
      </c>
      <c r="C113" s="4" t="s">
        <v>9</v>
      </c>
      <c r="D113" s="75">
        <v>4</v>
      </c>
      <c r="E113" s="73"/>
      <c r="F113" s="73">
        <f t="shared" si="1"/>
        <v>0</v>
      </c>
      <c r="G113" s="71" t="s">
        <v>214</v>
      </c>
    </row>
    <row r="114" spans="1:7" s="27" customFormat="1" x14ac:dyDescent="0.25">
      <c r="A114" s="30" t="s">
        <v>176</v>
      </c>
      <c r="B114" s="38" t="s">
        <v>254</v>
      </c>
      <c r="C114" s="4" t="s">
        <v>9</v>
      </c>
      <c r="D114" s="75">
        <v>2</v>
      </c>
      <c r="E114" s="73"/>
      <c r="F114" s="73">
        <f t="shared" si="1"/>
        <v>0</v>
      </c>
      <c r="G114" s="71" t="s">
        <v>214</v>
      </c>
    </row>
    <row r="115" spans="1:7" s="27" customFormat="1" x14ac:dyDescent="0.25">
      <c r="A115" s="30" t="s">
        <v>177</v>
      </c>
      <c r="B115" s="31" t="s">
        <v>255</v>
      </c>
      <c r="C115" s="4" t="s">
        <v>9</v>
      </c>
      <c r="D115" s="75">
        <v>2</v>
      </c>
      <c r="E115" s="73"/>
      <c r="F115" s="73">
        <f t="shared" si="1"/>
        <v>0</v>
      </c>
      <c r="G115" s="71" t="s">
        <v>214</v>
      </c>
    </row>
    <row r="116" spans="1:7" s="27" customFormat="1" x14ac:dyDescent="0.25">
      <c r="A116" s="30" t="s">
        <v>178</v>
      </c>
      <c r="B116" s="39" t="s">
        <v>256</v>
      </c>
      <c r="C116" s="8" t="s">
        <v>9</v>
      </c>
      <c r="D116" s="75">
        <v>2</v>
      </c>
      <c r="E116" s="73"/>
      <c r="F116" s="73">
        <f t="shared" si="1"/>
        <v>0</v>
      </c>
      <c r="G116" s="71" t="s">
        <v>214</v>
      </c>
    </row>
    <row r="117" spans="1:7" s="27" customFormat="1" x14ac:dyDescent="0.25">
      <c r="A117" s="30" t="s">
        <v>179</v>
      </c>
      <c r="B117" s="26" t="s">
        <v>257</v>
      </c>
      <c r="C117" s="8" t="s">
        <v>9</v>
      </c>
      <c r="D117" s="75">
        <v>2</v>
      </c>
      <c r="E117" s="73"/>
      <c r="F117" s="73">
        <f t="shared" si="1"/>
        <v>0</v>
      </c>
      <c r="G117" s="71" t="s">
        <v>308</v>
      </c>
    </row>
    <row r="118" spans="1:7" s="27" customFormat="1" x14ac:dyDescent="0.25">
      <c r="A118" s="30" t="s">
        <v>180</v>
      </c>
      <c r="B118" s="38" t="s">
        <v>33</v>
      </c>
      <c r="C118" s="4" t="s">
        <v>13</v>
      </c>
      <c r="D118" s="75">
        <v>0.86350000000000016</v>
      </c>
      <c r="E118" s="73"/>
      <c r="F118" s="73">
        <f t="shared" si="1"/>
        <v>0</v>
      </c>
      <c r="G118" s="71" t="s">
        <v>214</v>
      </c>
    </row>
    <row r="119" spans="1:7" s="27" customFormat="1" x14ac:dyDescent="0.25">
      <c r="A119" s="30" t="s">
        <v>181</v>
      </c>
      <c r="B119" s="31" t="s">
        <v>258</v>
      </c>
      <c r="C119" s="4" t="s">
        <v>13</v>
      </c>
      <c r="D119" s="73">
        <v>0.25861086</v>
      </c>
      <c r="E119" s="73"/>
      <c r="F119" s="73">
        <f t="shared" si="1"/>
        <v>0</v>
      </c>
      <c r="G119" s="71" t="s">
        <v>214</v>
      </c>
    </row>
    <row r="120" spans="1:7" s="27" customFormat="1" x14ac:dyDescent="0.25">
      <c r="A120" s="30" t="s">
        <v>182</v>
      </c>
      <c r="B120" s="31" t="s">
        <v>259</v>
      </c>
      <c r="C120" s="4" t="s">
        <v>32</v>
      </c>
      <c r="D120" s="73">
        <v>2.5861086000000002</v>
      </c>
      <c r="E120" s="73"/>
      <c r="F120" s="73">
        <f t="shared" si="1"/>
        <v>0</v>
      </c>
      <c r="G120" s="71" t="s">
        <v>214</v>
      </c>
    </row>
    <row r="121" spans="1:7" s="27" customFormat="1" x14ac:dyDescent="0.25">
      <c r="A121" s="25" t="s">
        <v>110</v>
      </c>
      <c r="B121" s="26" t="s">
        <v>267</v>
      </c>
      <c r="C121" s="8" t="s">
        <v>9</v>
      </c>
      <c r="D121" s="75">
        <v>4</v>
      </c>
      <c r="E121" s="73"/>
      <c r="F121" s="73">
        <f t="shared" si="1"/>
        <v>0</v>
      </c>
      <c r="G121" s="71" t="s">
        <v>215</v>
      </c>
    </row>
    <row r="122" spans="1:7" s="27" customFormat="1" x14ac:dyDescent="0.25">
      <c r="A122" s="25" t="s">
        <v>183</v>
      </c>
      <c r="B122" s="26" t="s">
        <v>41</v>
      </c>
      <c r="C122" s="8" t="s">
        <v>9</v>
      </c>
      <c r="D122" s="75">
        <v>4</v>
      </c>
      <c r="E122" s="73"/>
      <c r="F122" s="73">
        <f t="shared" si="1"/>
        <v>0</v>
      </c>
      <c r="G122" s="71" t="s">
        <v>308</v>
      </c>
    </row>
    <row r="123" spans="1:7" s="27" customFormat="1" x14ac:dyDescent="0.25">
      <c r="A123" s="25" t="s">
        <v>184</v>
      </c>
      <c r="B123" s="26" t="s">
        <v>268</v>
      </c>
      <c r="C123" s="8" t="s">
        <v>9</v>
      </c>
      <c r="D123" s="75">
        <v>8</v>
      </c>
      <c r="E123" s="73"/>
      <c r="F123" s="73">
        <f t="shared" si="1"/>
        <v>0</v>
      </c>
      <c r="G123" s="71" t="s">
        <v>308</v>
      </c>
    </row>
    <row r="124" spans="1:7" s="27" customFormat="1" x14ac:dyDescent="0.25">
      <c r="A124" s="25" t="s">
        <v>45</v>
      </c>
      <c r="B124" s="26" t="s">
        <v>269</v>
      </c>
      <c r="C124" s="8" t="s">
        <v>9</v>
      </c>
      <c r="D124" s="75">
        <v>28</v>
      </c>
      <c r="E124" s="73"/>
      <c r="F124" s="73">
        <f t="shared" si="1"/>
        <v>0</v>
      </c>
      <c r="G124" s="71" t="s">
        <v>215</v>
      </c>
    </row>
    <row r="125" spans="1:7" s="27" customFormat="1" x14ac:dyDescent="0.25">
      <c r="A125" s="25" t="s">
        <v>34</v>
      </c>
      <c r="B125" s="26" t="s">
        <v>46</v>
      </c>
      <c r="C125" s="8" t="s">
        <v>9</v>
      </c>
      <c r="D125" s="75">
        <v>28</v>
      </c>
      <c r="E125" s="73"/>
      <c r="F125" s="73">
        <f t="shared" si="1"/>
        <v>0</v>
      </c>
      <c r="G125" s="71" t="s">
        <v>308</v>
      </c>
    </row>
    <row r="126" spans="1:7" s="27" customFormat="1" x14ac:dyDescent="0.25">
      <c r="A126" s="25" t="s">
        <v>185</v>
      </c>
      <c r="B126" s="26" t="s">
        <v>270</v>
      </c>
      <c r="C126" s="8" t="s">
        <v>9</v>
      </c>
      <c r="D126" s="75">
        <v>111</v>
      </c>
      <c r="E126" s="73"/>
      <c r="F126" s="73">
        <f t="shared" si="1"/>
        <v>0</v>
      </c>
      <c r="G126" s="71" t="s">
        <v>308</v>
      </c>
    </row>
    <row r="127" spans="1:7" s="27" customFormat="1" x14ac:dyDescent="0.25">
      <c r="A127" s="25" t="s">
        <v>30</v>
      </c>
      <c r="B127" s="26" t="s">
        <v>271</v>
      </c>
      <c r="C127" s="8" t="s">
        <v>9</v>
      </c>
      <c r="D127" s="75">
        <v>25</v>
      </c>
      <c r="E127" s="73"/>
      <c r="F127" s="73">
        <f t="shared" si="1"/>
        <v>0</v>
      </c>
      <c r="G127" s="71" t="s">
        <v>215</v>
      </c>
    </row>
    <row r="128" spans="1:7" s="27" customFormat="1" x14ac:dyDescent="0.25">
      <c r="A128" s="25" t="s">
        <v>35</v>
      </c>
      <c r="B128" s="26" t="s">
        <v>80</v>
      </c>
      <c r="C128" s="8" t="s">
        <v>9</v>
      </c>
      <c r="D128" s="75">
        <v>25</v>
      </c>
      <c r="E128" s="73"/>
      <c r="F128" s="73">
        <f t="shared" si="1"/>
        <v>0</v>
      </c>
      <c r="G128" s="71" t="s">
        <v>308</v>
      </c>
    </row>
    <row r="129" spans="1:7" s="27" customFormat="1" x14ac:dyDescent="0.25">
      <c r="A129" s="25" t="s">
        <v>56</v>
      </c>
      <c r="B129" s="26" t="s">
        <v>272</v>
      </c>
      <c r="C129" s="8" t="s">
        <v>9</v>
      </c>
      <c r="D129" s="75">
        <v>100</v>
      </c>
      <c r="E129" s="73"/>
      <c r="F129" s="73">
        <f t="shared" si="1"/>
        <v>0</v>
      </c>
      <c r="G129" s="71" t="s">
        <v>308</v>
      </c>
    </row>
    <row r="130" spans="1:7" s="27" customFormat="1" x14ac:dyDescent="0.25">
      <c r="A130" s="25" t="s">
        <v>111</v>
      </c>
      <c r="B130" s="26" t="s">
        <v>273</v>
      </c>
      <c r="C130" s="8" t="s">
        <v>9</v>
      </c>
      <c r="D130" s="75">
        <v>4</v>
      </c>
      <c r="E130" s="73"/>
      <c r="F130" s="73">
        <f t="shared" si="1"/>
        <v>0</v>
      </c>
      <c r="G130" s="71" t="s">
        <v>215</v>
      </c>
    </row>
    <row r="131" spans="1:7" s="27" customFormat="1" x14ac:dyDescent="0.25">
      <c r="A131" s="25" t="s">
        <v>186</v>
      </c>
      <c r="B131" s="26" t="s">
        <v>81</v>
      </c>
      <c r="C131" s="8" t="s">
        <v>9</v>
      </c>
      <c r="D131" s="75">
        <v>4</v>
      </c>
      <c r="E131" s="73"/>
      <c r="F131" s="73">
        <f t="shared" si="1"/>
        <v>0</v>
      </c>
      <c r="G131" s="71" t="s">
        <v>308</v>
      </c>
    </row>
    <row r="132" spans="1:7" s="27" customFormat="1" x14ac:dyDescent="0.25">
      <c r="A132" s="25" t="s">
        <v>187</v>
      </c>
      <c r="B132" s="26" t="s">
        <v>274</v>
      </c>
      <c r="C132" s="8" t="s">
        <v>9</v>
      </c>
      <c r="D132" s="75">
        <v>16</v>
      </c>
      <c r="E132" s="73"/>
      <c r="F132" s="73">
        <f t="shared" si="1"/>
        <v>0</v>
      </c>
      <c r="G132" s="71" t="s">
        <v>308</v>
      </c>
    </row>
    <row r="133" spans="1:7" s="27" customFormat="1" x14ac:dyDescent="0.25">
      <c r="A133" s="25" t="s">
        <v>31</v>
      </c>
      <c r="B133" s="26" t="s">
        <v>275</v>
      </c>
      <c r="C133" s="8" t="s">
        <v>9</v>
      </c>
      <c r="D133" s="75">
        <v>14</v>
      </c>
      <c r="E133" s="73"/>
      <c r="F133" s="73">
        <f t="shared" si="1"/>
        <v>0</v>
      </c>
      <c r="G133" s="71" t="s">
        <v>215</v>
      </c>
    </row>
    <row r="134" spans="1:7" s="27" customFormat="1" x14ac:dyDescent="0.25">
      <c r="A134" s="25" t="s">
        <v>61</v>
      </c>
      <c r="B134" s="26" t="s">
        <v>82</v>
      </c>
      <c r="C134" s="8" t="s">
        <v>9</v>
      </c>
      <c r="D134" s="75">
        <v>14</v>
      </c>
      <c r="E134" s="73"/>
      <c r="F134" s="73">
        <f t="shared" si="1"/>
        <v>0</v>
      </c>
      <c r="G134" s="71" t="s">
        <v>308</v>
      </c>
    </row>
    <row r="135" spans="1:7" s="27" customFormat="1" x14ac:dyDescent="0.25">
      <c r="A135" s="25" t="s">
        <v>62</v>
      </c>
      <c r="B135" s="26" t="s">
        <v>276</v>
      </c>
      <c r="C135" s="8" t="s">
        <v>9</v>
      </c>
      <c r="D135" s="75">
        <v>56</v>
      </c>
      <c r="E135" s="73"/>
      <c r="F135" s="73">
        <f t="shared" si="1"/>
        <v>0</v>
      </c>
      <c r="G135" s="71" t="s">
        <v>308</v>
      </c>
    </row>
    <row r="136" spans="1:7" x14ac:dyDescent="0.25">
      <c r="A136" s="32" t="s">
        <v>63</v>
      </c>
      <c r="B136" s="5" t="s">
        <v>277</v>
      </c>
      <c r="C136" s="1" t="s">
        <v>4</v>
      </c>
      <c r="D136" s="75">
        <v>421</v>
      </c>
      <c r="E136" s="73"/>
      <c r="F136" s="73">
        <f t="shared" si="1"/>
        <v>0</v>
      </c>
      <c r="G136" s="71" t="s">
        <v>215</v>
      </c>
    </row>
    <row r="137" spans="1:7" x14ac:dyDescent="0.25">
      <c r="A137" s="32" t="s">
        <v>64</v>
      </c>
      <c r="B137" s="5" t="s">
        <v>14</v>
      </c>
      <c r="C137" s="1" t="s">
        <v>4</v>
      </c>
      <c r="D137" s="75">
        <v>421</v>
      </c>
      <c r="E137" s="73"/>
      <c r="F137" s="73">
        <f t="shared" ref="F137:F191" si="2">D137*E137</f>
        <v>0</v>
      </c>
      <c r="G137" s="71" t="s">
        <v>214</v>
      </c>
    </row>
    <row r="138" spans="1:7" s="42" customFormat="1" x14ac:dyDescent="0.25">
      <c r="A138" s="40" t="s">
        <v>112</v>
      </c>
      <c r="B138" s="64" t="s">
        <v>278</v>
      </c>
      <c r="C138" s="41" t="s">
        <v>18</v>
      </c>
      <c r="D138" s="76">
        <v>12</v>
      </c>
      <c r="E138" s="73"/>
      <c r="F138" s="73">
        <f t="shared" si="2"/>
        <v>0</v>
      </c>
      <c r="G138" s="71" t="s">
        <v>215</v>
      </c>
    </row>
    <row r="139" spans="1:7" s="27" customFormat="1" x14ac:dyDescent="0.25">
      <c r="A139" s="43" t="s">
        <v>188</v>
      </c>
      <c r="B139" s="31" t="s">
        <v>258</v>
      </c>
      <c r="C139" s="4" t="s">
        <v>13</v>
      </c>
      <c r="D139" s="75">
        <v>0.60000000000000009</v>
      </c>
      <c r="E139" s="73"/>
      <c r="F139" s="73">
        <f t="shared" si="2"/>
        <v>0</v>
      </c>
      <c r="G139" s="71" t="s">
        <v>214</v>
      </c>
    </row>
    <row r="140" spans="1:7" s="27" customFormat="1" x14ac:dyDescent="0.25">
      <c r="A140" s="43" t="s">
        <v>189</v>
      </c>
      <c r="B140" s="31" t="s">
        <v>259</v>
      </c>
      <c r="C140" s="4" t="s">
        <v>32</v>
      </c>
      <c r="D140" s="75">
        <v>6.0000000000000009</v>
      </c>
      <c r="E140" s="73"/>
      <c r="F140" s="73">
        <f t="shared" si="2"/>
        <v>0</v>
      </c>
      <c r="G140" s="71" t="s">
        <v>214</v>
      </c>
    </row>
    <row r="141" spans="1:7" s="42" customFormat="1" x14ac:dyDescent="0.25">
      <c r="A141" s="40" t="s">
        <v>113</v>
      </c>
      <c r="B141" s="64" t="s">
        <v>279</v>
      </c>
      <c r="C141" s="41" t="s">
        <v>18</v>
      </c>
      <c r="D141" s="76">
        <v>12</v>
      </c>
      <c r="E141" s="73"/>
      <c r="F141" s="73">
        <f t="shared" si="2"/>
        <v>0</v>
      </c>
      <c r="G141" s="71" t="s">
        <v>215</v>
      </c>
    </row>
    <row r="142" spans="1:7" s="27" customFormat="1" x14ac:dyDescent="0.25">
      <c r="A142" s="43" t="s">
        <v>190</v>
      </c>
      <c r="B142" s="31" t="s">
        <v>258</v>
      </c>
      <c r="C142" s="4" t="s">
        <v>13</v>
      </c>
      <c r="D142" s="75">
        <v>0.60000000000000009</v>
      </c>
      <c r="E142" s="73"/>
      <c r="F142" s="73">
        <f t="shared" si="2"/>
        <v>0</v>
      </c>
      <c r="G142" s="71" t="s">
        <v>214</v>
      </c>
    </row>
    <row r="143" spans="1:7" s="27" customFormat="1" x14ac:dyDescent="0.25">
      <c r="A143" s="43" t="s">
        <v>191</v>
      </c>
      <c r="B143" s="31" t="s">
        <v>259</v>
      </c>
      <c r="C143" s="4" t="s">
        <v>32</v>
      </c>
      <c r="D143" s="75">
        <v>6.0000000000000009</v>
      </c>
      <c r="E143" s="73"/>
      <c r="F143" s="73">
        <f t="shared" si="2"/>
        <v>0</v>
      </c>
      <c r="G143" s="71" t="s">
        <v>214</v>
      </c>
    </row>
    <row r="144" spans="1:7" s="42" customFormat="1" x14ac:dyDescent="0.25">
      <c r="A144" s="40" t="s">
        <v>65</v>
      </c>
      <c r="B144" s="64" t="s">
        <v>280</v>
      </c>
      <c r="C144" s="41" t="s">
        <v>18</v>
      </c>
      <c r="D144" s="76">
        <v>8</v>
      </c>
      <c r="E144" s="73"/>
      <c r="F144" s="73">
        <f t="shared" si="2"/>
        <v>0</v>
      </c>
      <c r="G144" s="71" t="s">
        <v>215</v>
      </c>
    </row>
    <row r="145" spans="1:7" s="27" customFormat="1" x14ac:dyDescent="0.25">
      <c r="A145" s="43" t="s">
        <v>66</v>
      </c>
      <c r="B145" s="31" t="s">
        <v>258</v>
      </c>
      <c r="C145" s="4" t="s">
        <v>13</v>
      </c>
      <c r="D145" s="75">
        <v>0.4</v>
      </c>
      <c r="E145" s="73"/>
      <c r="F145" s="73">
        <f t="shared" si="2"/>
        <v>0</v>
      </c>
      <c r="G145" s="71" t="s">
        <v>214</v>
      </c>
    </row>
    <row r="146" spans="1:7" s="27" customFormat="1" x14ac:dyDescent="0.25">
      <c r="A146" s="43" t="s">
        <v>193</v>
      </c>
      <c r="B146" s="31" t="s">
        <v>259</v>
      </c>
      <c r="C146" s="4" t="s">
        <v>32</v>
      </c>
      <c r="D146" s="75">
        <v>4</v>
      </c>
      <c r="E146" s="73"/>
      <c r="F146" s="73">
        <f t="shared" si="2"/>
        <v>0</v>
      </c>
      <c r="G146" s="71" t="s">
        <v>214</v>
      </c>
    </row>
    <row r="147" spans="1:7" s="42" customFormat="1" x14ac:dyDescent="0.25">
      <c r="A147" s="40" t="s">
        <v>67</v>
      </c>
      <c r="B147" s="64" t="s">
        <v>281</v>
      </c>
      <c r="C147" s="41" t="s">
        <v>18</v>
      </c>
      <c r="D147" s="76">
        <v>11</v>
      </c>
      <c r="E147" s="73"/>
      <c r="F147" s="73">
        <f t="shared" si="2"/>
        <v>0</v>
      </c>
      <c r="G147" s="71" t="s">
        <v>215</v>
      </c>
    </row>
    <row r="148" spans="1:7" s="27" customFormat="1" x14ac:dyDescent="0.25">
      <c r="A148" s="43" t="s">
        <v>68</v>
      </c>
      <c r="B148" s="31" t="s">
        <v>258</v>
      </c>
      <c r="C148" s="4" t="s">
        <v>13</v>
      </c>
      <c r="D148" s="75">
        <v>0.55000000000000004</v>
      </c>
      <c r="E148" s="73"/>
      <c r="F148" s="73">
        <f t="shared" si="2"/>
        <v>0</v>
      </c>
      <c r="G148" s="71" t="s">
        <v>214</v>
      </c>
    </row>
    <row r="149" spans="1:7" s="27" customFormat="1" x14ac:dyDescent="0.25">
      <c r="A149" s="43" t="s">
        <v>194</v>
      </c>
      <c r="B149" s="31" t="s">
        <v>259</v>
      </c>
      <c r="C149" s="4" t="s">
        <v>32</v>
      </c>
      <c r="D149" s="75">
        <v>5.5</v>
      </c>
      <c r="E149" s="73"/>
      <c r="F149" s="73">
        <f t="shared" si="2"/>
        <v>0</v>
      </c>
      <c r="G149" s="71" t="s">
        <v>214</v>
      </c>
    </row>
    <row r="150" spans="1:7" s="42" customFormat="1" x14ac:dyDescent="0.25">
      <c r="A150" s="40" t="s">
        <v>114</v>
      </c>
      <c r="B150" s="64" t="s">
        <v>282</v>
      </c>
      <c r="C150" s="41" t="s">
        <v>18</v>
      </c>
      <c r="D150" s="76">
        <v>4</v>
      </c>
      <c r="E150" s="73"/>
      <c r="F150" s="73">
        <f t="shared" si="2"/>
        <v>0</v>
      </c>
      <c r="G150" s="71" t="s">
        <v>215</v>
      </c>
    </row>
    <row r="151" spans="1:7" s="27" customFormat="1" x14ac:dyDescent="0.25">
      <c r="A151" s="43" t="s">
        <v>69</v>
      </c>
      <c r="B151" s="31" t="s">
        <v>258</v>
      </c>
      <c r="C151" s="4" t="s">
        <v>13</v>
      </c>
      <c r="D151" s="75">
        <v>0.2</v>
      </c>
      <c r="E151" s="73"/>
      <c r="F151" s="73">
        <f t="shared" si="2"/>
        <v>0</v>
      </c>
      <c r="G151" s="71" t="s">
        <v>214</v>
      </c>
    </row>
    <row r="152" spans="1:7" s="27" customFormat="1" x14ac:dyDescent="0.25">
      <c r="A152" s="43" t="s">
        <v>195</v>
      </c>
      <c r="B152" s="31" t="s">
        <v>259</v>
      </c>
      <c r="C152" s="4" t="s">
        <v>32</v>
      </c>
      <c r="D152" s="75">
        <v>2</v>
      </c>
      <c r="E152" s="73"/>
      <c r="F152" s="73">
        <f t="shared" si="2"/>
        <v>0</v>
      </c>
      <c r="G152" s="71" t="s">
        <v>214</v>
      </c>
    </row>
    <row r="153" spans="1:7" s="42" customFormat="1" x14ac:dyDescent="0.25">
      <c r="A153" s="40" t="s">
        <v>115</v>
      </c>
      <c r="B153" s="64" t="s">
        <v>283</v>
      </c>
      <c r="C153" s="41" t="s">
        <v>18</v>
      </c>
      <c r="D153" s="76">
        <v>28</v>
      </c>
      <c r="E153" s="73"/>
      <c r="F153" s="73">
        <f t="shared" si="2"/>
        <v>0</v>
      </c>
      <c r="G153" s="71" t="s">
        <v>215</v>
      </c>
    </row>
    <row r="154" spans="1:7" s="27" customFormat="1" x14ac:dyDescent="0.25">
      <c r="A154" s="43" t="s">
        <v>196</v>
      </c>
      <c r="B154" s="31" t="s">
        <v>258</v>
      </c>
      <c r="C154" s="4" t="s">
        <v>13</v>
      </c>
      <c r="D154" s="75">
        <v>1.4000000000000001</v>
      </c>
      <c r="E154" s="73"/>
      <c r="F154" s="73">
        <f t="shared" si="2"/>
        <v>0</v>
      </c>
      <c r="G154" s="71" t="s">
        <v>214</v>
      </c>
    </row>
    <row r="155" spans="1:7" s="27" customFormat="1" x14ac:dyDescent="0.25">
      <c r="A155" s="43" t="s">
        <v>197</v>
      </c>
      <c r="B155" s="31" t="s">
        <v>259</v>
      </c>
      <c r="C155" s="4" t="s">
        <v>32</v>
      </c>
      <c r="D155" s="75">
        <v>14.000000000000002</v>
      </c>
      <c r="E155" s="73"/>
      <c r="F155" s="73">
        <f t="shared" si="2"/>
        <v>0</v>
      </c>
      <c r="G155" s="71" t="s">
        <v>214</v>
      </c>
    </row>
    <row r="156" spans="1:7" s="42" customFormat="1" x14ac:dyDescent="0.25">
      <c r="A156" s="40" t="s">
        <v>116</v>
      </c>
      <c r="B156" s="64" t="s">
        <v>284</v>
      </c>
      <c r="C156" s="41" t="s">
        <v>18</v>
      </c>
      <c r="D156" s="76">
        <v>1</v>
      </c>
      <c r="E156" s="73"/>
      <c r="F156" s="73">
        <f t="shared" si="2"/>
        <v>0</v>
      </c>
      <c r="G156" s="71" t="s">
        <v>215</v>
      </c>
    </row>
    <row r="157" spans="1:7" s="27" customFormat="1" x14ac:dyDescent="0.25">
      <c r="A157" s="43" t="s">
        <v>198</v>
      </c>
      <c r="B157" s="31" t="s">
        <v>258</v>
      </c>
      <c r="C157" s="4" t="s">
        <v>13</v>
      </c>
      <c r="D157" s="75">
        <v>0.05</v>
      </c>
      <c r="E157" s="73"/>
      <c r="F157" s="73">
        <f t="shared" si="2"/>
        <v>0</v>
      </c>
      <c r="G157" s="71" t="s">
        <v>214</v>
      </c>
    </row>
    <row r="158" spans="1:7" s="27" customFormat="1" x14ac:dyDescent="0.25">
      <c r="A158" s="43" t="s">
        <v>199</v>
      </c>
      <c r="B158" s="31" t="s">
        <v>259</v>
      </c>
      <c r="C158" s="4" t="s">
        <v>32</v>
      </c>
      <c r="D158" s="75">
        <v>0.5</v>
      </c>
      <c r="E158" s="73"/>
      <c r="F158" s="73">
        <f t="shared" si="2"/>
        <v>0</v>
      </c>
      <c r="G158" s="71" t="s">
        <v>214</v>
      </c>
    </row>
    <row r="159" spans="1:7" x14ac:dyDescent="0.25">
      <c r="A159" s="32" t="s">
        <v>200</v>
      </c>
      <c r="B159" s="5" t="s">
        <v>83</v>
      </c>
      <c r="C159" s="1" t="s">
        <v>216</v>
      </c>
      <c r="D159" s="75">
        <v>1266.0999999999999</v>
      </c>
      <c r="E159" s="73"/>
      <c r="F159" s="73">
        <f t="shared" si="2"/>
        <v>0</v>
      </c>
      <c r="G159" s="71" t="s">
        <v>215</v>
      </c>
    </row>
    <row r="160" spans="1:7" x14ac:dyDescent="0.25">
      <c r="A160" s="32" t="s">
        <v>70</v>
      </c>
      <c r="B160" s="5" t="s">
        <v>16</v>
      </c>
      <c r="C160" s="1" t="s">
        <v>217</v>
      </c>
      <c r="D160" s="75">
        <v>5.4442299999999992</v>
      </c>
      <c r="E160" s="73"/>
      <c r="F160" s="73">
        <f t="shared" si="2"/>
        <v>0</v>
      </c>
      <c r="G160" s="71" t="s">
        <v>214</v>
      </c>
    </row>
    <row r="161" spans="1:7" x14ac:dyDescent="0.25">
      <c r="A161" s="32" t="s">
        <v>201</v>
      </c>
      <c r="B161" s="5" t="s">
        <v>17</v>
      </c>
      <c r="C161" s="1" t="s">
        <v>217</v>
      </c>
      <c r="D161" s="75">
        <v>12.027949999999999</v>
      </c>
      <c r="E161" s="73"/>
      <c r="F161" s="73">
        <f t="shared" si="2"/>
        <v>0</v>
      </c>
      <c r="G161" s="71" t="s">
        <v>214</v>
      </c>
    </row>
    <row r="162" spans="1:7" s="42" customFormat="1" x14ac:dyDescent="0.25">
      <c r="A162" s="37">
        <v>49</v>
      </c>
      <c r="B162" s="26" t="s">
        <v>285</v>
      </c>
      <c r="C162" s="8" t="s">
        <v>4</v>
      </c>
      <c r="D162" s="75">
        <v>30</v>
      </c>
      <c r="E162" s="73"/>
      <c r="F162" s="73">
        <f t="shared" si="2"/>
        <v>0</v>
      </c>
      <c r="G162" s="71" t="s">
        <v>215</v>
      </c>
    </row>
    <row r="163" spans="1:7" s="42" customFormat="1" x14ac:dyDescent="0.25">
      <c r="A163" s="37">
        <v>50</v>
      </c>
      <c r="B163" s="26" t="s">
        <v>286</v>
      </c>
      <c r="C163" s="8" t="s">
        <v>4</v>
      </c>
      <c r="D163" s="75">
        <v>20</v>
      </c>
      <c r="E163" s="73"/>
      <c r="F163" s="73">
        <f t="shared" si="2"/>
        <v>0</v>
      </c>
      <c r="G163" s="71" t="s">
        <v>215</v>
      </c>
    </row>
    <row r="164" spans="1:7" s="27" customFormat="1" x14ac:dyDescent="0.25">
      <c r="A164" s="25" t="s">
        <v>202</v>
      </c>
      <c r="B164" s="5" t="s">
        <v>287</v>
      </c>
      <c r="C164" s="8" t="s">
        <v>4</v>
      </c>
      <c r="D164" s="75">
        <v>20</v>
      </c>
      <c r="E164" s="73"/>
      <c r="F164" s="73">
        <f t="shared" si="2"/>
        <v>0</v>
      </c>
      <c r="G164" s="71" t="s">
        <v>215</v>
      </c>
    </row>
    <row r="165" spans="1:7" s="27" customFormat="1" x14ac:dyDescent="0.25">
      <c r="A165" s="25" t="s">
        <v>203</v>
      </c>
      <c r="B165" s="5" t="s">
        <v>288</v>
      </c>
      <c r="C165" s="8" t="s">
        <v>4</v>
      </c>
      <c r="D165" s="75">
        <v>20</v>
      </c>
      <c r="E165" s="73"/>
      <c r="F165" s="73">
        <f t="shared" si="2"/>
        <v>0</v>
      </c>
      <c r="G165" s="71" t="s">
        <v>308</v>
      </c>
    </row>
    <row r="166" spans="1:7" s="27" customFormat="1" x14ac:dyDescent="0.25">
      <c r="A166" s="37">
        <v>52</v>
      </c>
      <c r="B166" s="26" t="s">
        <v>289</v>
      </c>
      <c r="C166" s="8" t="s">
        <v>18</v>
      </c>
      <c r="D166" s="75">
        <v>4</v>
      </c>
      <c r="E166" s="73"/>
      <c r="F166" s="73">
        <f t="shared" si="2"/>
        <v>0</v>
      </c>
      <c r="G166" s="71" t="s">
        <v>215</v>
      </c>
    </row>
    <row r="167" spans="1:7" s="27" customFormat="1" x14ac:dyDescent="0.25">
      <c r="A167" s="37" t="s">
        <v>204</v>
      </c>
      <c r="B167" s="26" t="s">
        <v>84</v>
      </c>
      <c r="C167" s="8" t="s">
        <v>9</v>
      </c>
      <c r="D167" s="75">
        <v>0.46</v>
      </c>
      <c r="E167" s="73"/>
      <c r="F167" s="73">
        <f t="shared" si="2"/>
        <v>0</v>
      </c>
      <c r="G167" s="71" t="s">
        <v>214</v>
      </c>
    </row>
    <row r="168" spans="1:7" s="27" customFormat="1" x14ac:dyDescent="0.25">
      <c r="A168" s="37">
        <v>53</v>
      </c>
      <c r="B168" s="26" t="s">
        <v>290</v>
      </c>
      <c r="C168" s="8" t="s">
        <v>18</v>
      </c>
      <c r="D168" s="75">
        <v>2</v>
      </c>
      <c r="E168" s="73"/>
      <c r="F168" s="73">
        <f t="shared" si="2"/>
        <v>0</v>
      </c>
      <c r="G168" s="71" t="s">
        <v>215</v>
      </c>
    </row>
    <row r="169" spans="1:7" s="27" customFormat="1" x14ac:dyDescent="0.25">
      <c r="A169" s="37" t="s">
        <v>192</v>
      </c>
      <c r="B169" s="26" t="s">
        <v>85</v>
      </c>
      <c r="C169" s="8" t="s">
        <v>9</v>
      </c>
      <c r="D169" s="75">
        <v>0.23</v>
      </c>
      <c r="E169" s="73"/>
      <c r="F169" s="73">
        <f t="shared" si="2"/>
        <v>0</v>
      </c>
      <c r="G169" s="71" t="s">
        <v>214</v>
      </c>
    </row>
    <row r="170" spans="1:7" s="27" customFormat="1" x14ac:dyDescent="0.25">
      <c r="A170" s="37">
        <v>54</v>
      </c>
      <c r="B170" s="26" t="s">
        <v>291</v>
      </c>
      <c r="C170" s="8" t="s">
        <v>18</v>
      </c>
      <c r="D170" s="75">
        <v>3</v>
      </c>
      <c r="E170" s="73"/>
      <c r="F170" s="73">
        <f t="shared" si="2"/>
        <v>0</v>
      </c>
      <c r="G170" s="71" t="s">
        <v>215</v>
      </c>
    </row>
    <row r="171" spans="1:7" s="27" customFormat="1" x14ac:dyDescent="0.25">
      <c r="A171" s="37" t="s">
        <v>205</v>
      </c>
      <c r="B171" s="26" t="s">
        <v>86</v>
      </c>
      <c r="C171" s="8" t="s">
        <v>9</v>
      </c>
      <c r="D171" s="75">
        <v>0.34500000000000003</v>
      </c>
      <c r="E171" s="73"/>
      <c r="F171" s="73">
        <f t="shared" si="2"/>
        <v>0</v>
      </c>
      <c r="G171" s="71" t="s">
        <v>214</v>
      </c>
    </row>
    <row r="172" spans="1:7" s="27" customFormat="1" x14ac:dyDescent="0.25">
      <c r="A172" s="37">
        <v>55</v>
      </c>
      <c r="B172" s="26" t="s">
        <v>292</v>
      </c>
      <c r="C172" s="8" t="s">
        <v>18</v>
      </c>
      <c r="D172" s="75">
        <v>4</v>
      </c>
      <c r="E172" s="73"/>
      <c r="F172" s="73">
        <f t="shared" si="2"/>
        <v>0</v>
      </c>
      <c r="G172" s="71" t="s">
        <v>215</v>
      </c>
    </row>
    <row r="173" spans="1:7" s="27" customFormat="1" x14ac:dyDescent="0.25">
      <c r="A173" s="37" t="s">
        <v>206</v>
      </c>
      <c r="B173" s="26" t="s">
        <v>55</v>
      </c>
      <c r="C173" s="8" t="s">
        <v>9</v>
      </c>
      <c r="D173" s="75">
        <v>0.46</v>
      </c>
      <c r="E173" s="73"/>
      <c r="F173" s="73">
        <f t="shared" si="2"/>
        <v>0</v>
      </c>
      <c r="G173" s="71" t="s">
        <v>214</v>
      </c>
    </row>
    <row r="174" spans="1:7" s="27" customFormat="1" x14ac:dyDescent="0.25">
      <c r="A174" s="37">
        <v>56</v>
      </c>
      <c r="B174" s="26" t="s">
        <v>293</v>
      </c>
      <c r="C174" s="8" t="s">
        <v>18</v>
      </c>
      <c r="D174" s="75">
        <v>7</v>
      </c>
      <c r="E174" s="73"/>
      <c r="F174" s="73">
        <f t="shared" si="2"/>
        <v>0</v>
      </c>
      <c r="G174" s="71" t="s">
        <v>215</v>
      </c>
    </row>
    <row r="175" spans="1:7" s="27" customFormat="1" x14ac:dyDescent="0.25">
      <c r="A175" s="37" t="s">
        <v>207</v>
      </c>
      <c r="B175" s="26" t="s">
        <v>57</v>
      </c>
      <c r="C175" s="8" t="s">
        <v>9</v>
      </c>
      <c r="D175" s="75">
        <v>0.80500000000000005</v>
      </c>
      <c r="E175" s="73"/>
      <c r="F175" s="73">
        <f t="shared" si="2"/>
        <v>0</v>
      </c>
      <c r="G175" s="71" t="s">
        <v>214</v>
      </c>
    </row>
    <row r="176" spans="1:7" s="27" customFormat="1" x14ac:dyDescent="0.25">
      <c r="A176" s="25" t="s">
        <v>87</v>
      </c>
      <c r="B176" s="5" t="s">
        <v>294</v>
      </c>
      <c r="C176" s="8" t="s">
        <v>4</v>
      </c>
      <c r="D176" s="75">
        <v>80</v>
      </c>
      <c r="E176" s="73"/>
      <c r="F176" s="73">
        <f t="shared" si="2"/>
        <v>0</v>
      </c>
      <c r="G176" s="71" t="s">
        <v>215</v>
      </c>
    </row>
    <row r="177" spans="1:7" s="27" customFormat="1" x14ac:dyDescent="0.25">
      <c r="A177" s="25" t="s">
        <v>88</v>
      </c>
      <c r="B177" s="5" t="s">
        <v>295</v>
      </c>
      <c r="C177" s="8" t="s">
        <v>4</v>
      </c>
      <c r="D177" s="75">
        <v>35</v>
      </c>
      <c r="E177" s="73"/>
      <c r="F177" s="73">
        <f t="shared" si="2"/>
        <v>0</v>
      </c>
      <c r="G177" s="71" t="s">
        <v>215</v>
      </c>
    </row>
    <row r="178" spans="1:7" s="27" customFormat="1" x14ac:dyDescent="0.25">
      <c r="A178" s="25" t="s">
        <v>117</v>
      </c>
      <c r="B178" s="5" t="s">
        <v>296</v>
      </c>
      <c r="C178" s="8" t="s">
        <v>4</v>
      </c>
      <c r="D178" s="75">
        <v>120</v>
      </c>
      <c r="E178" s="73"/>
      <c r="F178" s="73">
        <f t="shared" si="2"/>
        <v>0</v>
      </c>
      <c r="G178" s="71" t="s">
        <v>215</v>
      </c>
    </row>
    <row r="179" spans="1:7" s="42" customFormat="1" x14ac:dyDescent="0.25">
      <c r="A179" s="25" t="s">
        <v>118</v>
      </c>
      <c r="B179" s="26" t="s">
        <v>297</v>
      </c>
      <c r="C179" s="8" t="s">
        <v>10</v>
      </c>
      <c r="D179" s="75">
        <v>13.648999999999999</v>
      </c>
      <c r="E179" s="73"/>
      <c r="F179" s="73">
        <f t="shared" si="2"/>
        <v>0</v>
      </c>
      <c r="G179" s="71" t="s">
        <v>215</v>
      </c>
    </row>
    <row r="180" spans="1:7" s="27" customFormat="1" x14ac:dyDescent="0.25">
      <c r="A180" s="33" t="s">
        <v>208</v>
      </c>
      <c r="B180" s="26" t="s">
        <v>79</v>
      </c>
      <c r="C180" s="8" t="s">
        <v>10</v>
      </c>
      <c r="D180" s="75">
        <v>13.648999999999999</v>
      </c>
      <c r="E180" s="73"/>
      <c r="F180" s="73">
        <f t="shared" si="2"/>
        <v>0</v>
      </c>
      <c r="G180" s="71" t="s">
        <v>215</v>
      </c>
    </row>
    <row r="181" spans="1:7" s="27" customFormat="1" x14ac:dyDescent="0.25">
      <c r="A181" s="25" t="s">
        <v>119</v>
      </c>
      <c r="B181" s="5" t="s">
        <v>298</v>
      </c>
      <c r="C181" s="8" t="s">
        <v>4</v>
      </c>
      <c r="D181" s="75">
        <v>85</v>
      </c>
      <c r="E181" s="73"/>
      <c r="F181" s="73">
        <f t="shared" si="2"/>
        <v>0</v>
      </c>
      <c r="G181" s="71" t="s">
        <v>215</v>
      </c>
    </row>
    <row r="182" spans="1:7" s="42" customFormat="1" x14ac:dyDescent="0.25">
      <c r="A182" s="25" t="s">
        <v>120</v>
      </c>
      <c r="B182" s="26" t="s">
        <v>299</v>
      </c>
      <c r="C182" s="8" t="s">
        <v>10</v>
      </c>
      <c r="D182" s="77">
        <v>0.50150000000000006</v>
      </c>
      <c r="E182" s="73"/>
      <c r="F182" s="73">
        <f t="shared" si="2"/>
        <v>0</v>
      </c>
      <c r="G182" s="71" t="s">
        <v>215</v>
      </c>
    </row>
    <row r="183" spans="1:7" s="27" customFormat="1" x14ac:dyDescent="0.25">
      <c r="A183" s="33" t="s">
        <v>209</v>
      </c>
      <c r="B183" s="26" t="s">
        <v>77</v>
      </c>
      <c r="C183" s="8" t="s">
        <v>10</v>
      </c>
      <c r="D183" s="75">
        <v>0.50150000000000006</v>
      </c>
      <c r="E183" s="73"/>
      <c r="F183" s="73">
        <f t="shared" si="2"/>
        <v>0</v>
      </c>
      <c r="G183" s="71" t="s">
        <v>215</v>
      </c>
    </row>
    <row r="184" spans="1:7" s="27" customFormat="1" ht="15.75" x14ac:dyDescent="0.25">
      <c r="A184" s="30" t="s">
        <v>121</v>
      </c>
      <c r="B184" s="26" t="s">
        <v>300</v>
      </c>
      <c r="C184" s="4" t="s">
        <v>218</v>
      </c>
      <c r="D184" s="73">
        <v>3.8441099999999997</v>
      </c>
      <c r="E184" s="73"/>
      <c r="F184" s="73">
        <f t="shared" si="2"/>
        <v>0</v>
      </c>
      <c r="G184" s="71" t="s">
        <v>215</v>
      </c>
    </row>
    <row r="185" spans="1:7" s="27" customFormat="1" ht="15.75" x14ac:dyDescent="0.25">
      <c r="A185" s="30" t="s">
        <v>122</v>
      </c>
      <c r="B185" s="26" t="s">
        <v>301</v>
      </c>
      <c r="C185" s="4" t="s">
        <v>218</v>
      </c>
      <c r="D185" s="73">
        <v>9.1518299999999986</v>
      </c>
      <c r="E185" s="73"/>
      <c r="F185" s="73">
        <f t="shared" si="2"/>
        <v>0</v>
      </c>
      <c r="G185" s="71" t="s">
        <v>215</v>
      </c>
    </row>
    <row r="186" spans="1:7" s="27" customFormat="1" ht="15.75" x14ac:dyDescent="0.25">
      <c r="A186" s="30" t="s">
        <v>123</v>
      </c>
      <c r="B186" s="26" t="s">
        <v>302</v>
      </c>
      <c r="C186" s="4" t="s">
        <v>218</v>
      </c>
      <c r="D186" s="73">
        <v>3.9434799999999992</v>
      </c>
      <c r="E186" s="73"/>
      <c r="F186" s="73">
        <f t="shared" si="2"/>
        <v>0</v>
      </c>
      <c r="G186" s="71" t="s">
        <v>215</v>
      </c>
    </row>
    <row r="187" spans="1:7" s="27" customFormat="1" ht="15.75" x14ac:dyDescent="0.25">
      <c r="A187" s="30" t="s">
        <v>124</v>
      </c>
      <c r="B187" s="26" t="s">
        <v>303</v>
      </c>
      <c r="C187" s="4" t="s">
        <v>218</v>
      </c>
      <c r="D187" s="73">
        <v>2.8646099999999999</v>
      </c>
      <c r="E187" s="73"/>
      <c r="F187" s="73">
        <f t="shared" si="2"/>
        <v>0</v>
      </c>
      <c r="G187" s="71" t="s">
        <v>215</v>
      </c>
    </row>
    <row r="188" spans="1:7" s="27" customFormat="1" x14ac:dyDescent="0.25">
      <c r="A188" s="25" t="s">
        <v>125</v>
      </c>
      <c r="B188" s="65" t="s">
        <v>304</v>
      </c>
      <c r="C188" s="8" t="s">
        <v>10</v>
      </c>
      <c r="D188" s="75">
        <v>1.3109999999999999</v>
      </c>
      <c r="E188" s="73"/>
      <c r="F188" s="73">
        <f t="shared" si="2"/>
        <v>0</v>
      </c>
      <c r="G188" s="71" t="s">
        <v>215</v>
      </c>
    </row>
    <row r="189" spans="1:7" s="27" customFormat="1" x14ac:dyDescent="0.25">
      <c r="A189" s="25" t="s">
        <v>126</v>
      </c>
      <c r="B189" s="31" t="s">
        <v>89</v>
      </c>
      <c r="C189" s="4" t="s">
        <v>10</v>
      </c>
      <c r="D189" s="73">
        <v>1.3109999999999999</v>
      </c>
      <c r="E189" s="73"/>
      <c r="F189" s="73">
        <f t="shared" si="2"/>
        <v>0</v>
      </c>
      <c r="G189" s="71" t="s">
        <v>215</v>
      </c>
    </row>
    <row r="190" spans="1:7" s="42" customFormat="1" x14ac:dyDescent="0.25">
      <c r="A190" s="25" t="s">
        <v>210</v>
      </c>
      <c r="B190" s="26" t="s">
        <v>305</v>
      </c>
      <c r="C190" s="8" t="s">
        <v>10</v>
      </c>
      <c r="D190" s="75">
        <v>49.510074999999993</v>
      </c>
      <c r="E190" s="73"/>
      <c r="F190" s="73">
        <f t="shared" si="2"/>
        <v>0</v>
      </c>
      <c r="G190" s="71" t="s">
        <v>215</v>
      </c>
    </row>
    <row r="191" spans="1:7" s="27" customFormat="1" ht="15" thickBot="1" x14ac:dyDescent="0.3">
      <c r="A191" s="33" t="s">
        <v>211</v>
      </c>
      <c r="B191" s="26" t="s">
        <v>77</v>
      </c>
      <c r="C191" s="8" t="s">
        <v>10</v>
      </c>
      <c r="D191" s="75">
        <v>49.510074999999993</v>
      </c>
      <c r="E191" s="73"/>
      <c r="F191" s="73">
        <f t="shared" si="2"/>
        <v>0</v>
      </c>
      <c r="G191" s="71" t="s">
        <v>215</v>
      </c>
    </row>
    <row r="192" spans="1:7" ht="15" thickBot="1" x14ac:dyDescent="0.3">
      <c r="A192" s="44"/>
      <c r="B192" s="46" t="s">
        <v>5</v>
      </c>
      <c r="C192" s="45"/>
      <c r="D192" s="78"/>
      <c r="E192" s="78"/>
      <c r="F192" s="48">
        <f>SUM(F7:F191)</f>
        <v>0</v>
      </c>
    </row>
    <row r="193" spans="1:6" ht="15" thickBot="1" x14ac:dyDescent="0.3">
      <c r="A193" s="49"/>
      <c r="B193" s="50" t="s">
        <v>306</v>
      </c>
      <c r="C193" s="56"/>
      <c r="D193" s="79"/>
      <c r="E193" s="79"/>
      <c r="F193" s="47">
        <f>F192*C193</f>
        <v>0</v>
      </c>
    </row>
    <row r="194" spans="1:6" ht="15" thickBot="1" x14ac:dyDescent="0.3">
      <c r="A194" s="49"/>
      <c r="B194" s="51" t="s">
        <v>6</v>
      </c>
      <c r="C194" s="9"/>
      <c r="D194" s="79"/>
      <c r="E194" s="79"/>
      <c r="F194" s="48">
        <f>SUM(F192:F193)</f>
        <v>0</v>
      </c>
    </row>
    <row r="195" spans="1:6" ht="15" thickBot="1" x14ac:dyDescent="0.3">
      <c r="A195" s="49"/>
      <c r="B195" s="50" t="s">
        <v>7</v>
      </c>
      <c r="C195" s="56"/>
      <c r="D195" s="79"/>
      <c r="E195" s="79"/>
      <c r="F195" s="47">
        <f>F194*C195</f>
        <v>0</v>
      </c>
    </row>
    <row r="196" spans="1:6" ht="15" thickBot="1" x14ac:dyDescent="0.3">
      <c r="A196" s="52"/>
      <c r="B196" s="66" t="s">
        <v>6</v>
      </c>
      <c r="C196" s="53"/>
      <c r="D196" s="80"/>
      <c r="E196" s="80"/>
      <c r="F196" s="81">
        <f>SUM(F194:F195)</f>
        <v>0</v>
      </c>
    </row>
    <row r="197" spans="1:6" ht="15" thickBot="1" x14ac:dyDescent="0.3">
      <c r="A197" s="49"/>
      <c r="B197" s="50" t="s">
        <v>307</v>
      </c>
      <c r="C197" s="56"/>
      <c r="D197" s="79"/>
      <c r="E197" s="79"/>
      <c r="F197" s="47">
        <f>F196*C197</f>
        <v>0</v>
      </c>
    </row>
    <row r="198" spans="1:6" ht="15" thickBot="1" x14ac:dyDescent="0.3">
      <c r="A198" s="52"/>
      <c r="B198" s="66" t="s">
        <v>6</v>
      </c>
      <c r="C198" s="53"/>
      <c r="D198" s="80"/>
      <c r="E198" s="80"/>
      <c r="F198" s="81">
        <f>F196+F197</f>
        <v>0</v>
      </c>
    </row>
    <row r="199" spans="1:6" ht="24" customHeight="1" x14ac:dyDescent="0.25">
      <c r="A199" s="55"/>
      <c r="B199" s="57"/>
      <c r="C199" s="2"/>
      <c r="D199" s="58"/>
      <c r="E199" s="2"/>
      <c r="F199" s="59"/>
    </row>
    <row r="200" spans="1:6" ht="23.25" customHeight="1" x14ac:dyDescent="0.25"/>
    <row r="201" spans="1:6" ht="21.75" customHeight="1" x14ac:dyDescent="0.25"/>
  </sheetData>
  <autoFilter ref="A6:G19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N1-1 კრებსითი  სატენდერო</vt:lpstr>
      <vt:lpstr>'N1-1 კრებსითი  სატენდერო'!Print_Area</vt:lpstr>
      <vt:lpstr>'N1-1 კრებსითი 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2020-08-26T07:44:22Z</dcterms:modified>
</cp:coreProperties>
</file>